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2ae8b91372a8c37/Documents/KINGSTON/kingston/sprawy klientów odzyskane/Dom Pomocy Społecznej Sobieskiego/przetarg leki 2025/"/>
    </mc:Choice>
  </mc:AlternateContent>
  <xr:revisionPtr revIDLastSave="24" documentId="8_{50E95D60-2880-4960-A1C1-C8E99F3BB1E3}" xr6:coauthVersionLast="47" xr6:coauthVersionMax="47" xr10:uidLastSave="{CAB0FD82-311F-478D-9FDA-8B80154E4165}"/>
  <bookViews>
    <workbookView xWindow="-120" yWindow="-120" windowWidth="29040" windowHeight="15720" xr2:uid="{00000000-000D-0000-FFFF-FFFF00000000}"/>
  </bookViews>
  <sheets>
    <sheet name="i.v. s.c." sheetId="4" r:id="rId1"/>
    <sheet name="Okulistyka" sheetId="11" r:id="rId2"/>
    <sheet name="Maści, kremy" sheetId="12" r:id="rId3"/>
    <sheet name="Materiały medyczne" sheetId="14" r:id="rId4"/>
    <sheet name="Inne" sheetId="13" r:id="rId5"/>
    <sheet name="Tabletki" sheetId="9" r:id="rId6"/>
    <sheet name="Opatrunki specjalistycznr" sheetId="15" r:id="rId7"/>
    <sheet name="Antybiotyki" sheetId="10" r:id="rId8"/>
  </sheets>
  <definedNames>
    <definedName name="_xlnm._FilterDatabase" localSheetId="7" hidden="1">Antybiotyki!$A$3:$I$20</definedName>
    <definedName name="_xlnm._FilterDatabase" localSheetId="0" hidden="1">'i.v. s.c.'!$A$3:$I$33</definedName>
    <definedName name="_xlnm._FilterDatabase" localSheetId="4" hidden="1">Inne!$A$3:$I$22</definedName>
    <definedName name="_xlnm._FilterDatabase" localSheetId="2" hidden="1">'Maści, kremy'!$A$3:$I$32</definedName>
    <definedName name="_xlnm._FilterDatabase" localSheetId="1" hidden="1">Okulistyka!$A$3:$I$23</definedName>
    <definedName name="_xlnm._FilterDatabase" localSheetId="5" hidden="1">Tabletki!$A$3:$I$301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4" l="1"/>
  <c r="F81" i="14"/>
  <c r="H81" i="14" s="1"/>
  <c r="G20" i="13"/>
  <c r="I20" i="13" s="1"/>
  <c r="G9" i="15" l="1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0" i="12"/>
  <c r="I30" i="12" s="1"/>
  <c r="G21" i="11"/>
  <c r="I21" i="11" s="1"/>
  <c r="G20" i="11"/>
  <c r="I20" i="11" s="1"/>
  <c r="G19" i="11"/>
  <c r="I19" i="11" s="1"/>
  <c r="G18" i="11"/>
  <c r="I18" i="11" s="1"/>
  <c r="G17" i="11"/>
  <c r="I17" i="11" s="1"/>
  <c r="I10" i="15" l="1"/>
  <c r="G10" i="15"/>
  <c r="G27" i="4"/>
  <c r="I27" i="4" s="1"/>
  <c r="G28" i="4"/>
  <c r="I28" i="4" s="1"/>
  <c r="G29" i="4"/>
  <c r="G30" i="4"/>
  <c r="I30" i="4" s="1"/>
  <c r="G31" i="4"/>
  <c r="I31" i="4" s="1"/>
  <c r="G32" i="4"/>
  <c r="I32" i="4" s="1"/>
  <c r="G21" i="4"/>
  <c r="I21" i="4" s="1"/>
  <c r="G23" i="4"/>
  <c r="I23" i="4" s="1"/>
  <c r="G5" i="4"/>
  <c r="I5" i="4" s="1"/>
  <c r="G6" i="4"/>
  <c r="I6" i="4" s="1"/>
  <c r="G7" i="4"/>
  <c r="I7" i="4" s="1"/>
  <c r="G4" i="4"/>
  <c r="I4" i="4" s="1"/>
  <c r="I29" i="4"/>
  <c r="G26" i="4"/>
  <c r="I26" i="4" s="1"/>
  <c r="G80" i="14" l="1"/>
  <c r="F80" i="14"/>
  <c r="H80" i="14" s="1"/>
  <c r="G79" i="14"/>
  <c r="F79" i="14"/>
  <c r="H79" i="14" s="1"/>
  <c r="G78" i="14"/>
  <c r="F78" i="14"/>
  <c r="H78" i="14" s="1"/>
  <c r="G77" i="14"/>
  <c r="F77" i="14"/>
  <c r="H77" i="14" s="1"/>
  <c r="G76" i="14"/>
  <c r="F76" i="14"/>
  <c r="H76" i="14" s="1"/>
  <c r="G75" i="14"/>
  <c r="F75" i="14"/>
  <c r="H75" i="14" s="1"/>
  <c r="G74" i="14"/>
  <c r="F74" i="14"/>
  <c r="H74" i="14" s="1"/>
  <c r="G73" i="14"/>
  <c r="F73" i="14"/>
  <c r="H73" i="14" s="1"/>
  <c r="G72" i="14"/>
  <c r="F72" i="14"/>
  <c r="H72" i="14" s="1"/>
  <c r="G71" i="14"/>
  <c r="F71" i="14"/>
  <c r="H71" i="14" s="1"/>
  <c r="G70" i="14"/>
  <c r="F70" i="14"/>
  <c r="H70" i="14" s="1"/>
  <c r="G69" i="14"/>
  <c r="F69" i="14"/>
  <c r="H69" i="14" s="1"/>
  <c r="G68" i="14"/>
  <c r="F68" i="14"/>
  <c r="H68" i="14" s="1"/>
  <c r="G67" i="14"/>
  <c r="F67" i="14"/>
  <c r="H67" i="14" s="1"/>
  <c r="G66" i="14"/>
  <c r="F66" i="14"/>
  <c r="H66" i="14" s="1"/>
  <c r="G65" i="14"/>
  <c r="F65" i="14"/>
  <c r="H65" i="14" s="1"/>
  <c r="G64" i="14"/>
  <c r="F64" i="14"/>
  <c r="H64" i="14" s="1"/>
  <c r="G63" i="14"/>
  <c r="F63" i="14"/>
  <c r="H63" i="14" s="1"/>
  <c r="G62" i="14"/>
  <c r="F62" i="14"/>
  <c r="H62" i="14" s="1"/>
  <c r="G61" i="14"/>
  <c r="F61" i="14"/>
  <c r="H61" i="14" s="1"/>
  <c r="G60" i="14"/>
  <c r="F60" i="14"/>
  <c r="H60" i="14" s="1"/>
  <c r="G59" i="14"/>
  <c r="F59" i="14"/>
  <c r="H59" i="14" s="1"/>
  <c r="G58" i="14"/>
  <c r="F58" i="14"/>
  <c r="H58" i="14" s="1"/>
  <c r="G57" i="14"/>
  <c r="F57" i="14"/>
  <c r="H57" i="14" s="1"/>
  <c r="G56" i="14"/>
  <c r="F56" i="14"/>
  <c r="H56" i="14" s="1"/>
  <c r="G55" i="14"/>
  <c r="F55" i="14"/>
  <c r="H55" i="14" s="1"/>
  <c r="G54" i="14"/>
  <c r="F54" i="14"/>
  <c r="H54" i="14" s="1"/>
  <c r="G53" i="14"/>
  <c r="F53" i="14"/>
  <c r="H53" i="14" s="1"/>
  <c r="G52" i="14"/>
  <c r="F52" i="14"/>
  <c r="H52" i="14" s="1"/>
  <c r="G51" i="14"/>
  <c r="F51" i="14"/>
  <c r="H51" i="14" s="1"/>
  <c r="G50" i="14"/>
  <c r="F50" i="14"/>
  <c r="H50" i="14" s="1"/>
  <c r="G49" i="14"/>
  <c r="F49" i="14"/>
  <c r="H49" i="14" s="1"/>
  <c r="G48" i="14"/>
  <c r="F48" i="14"/>
  <c r="H48" i="14" s="1"/>
  <c r="G47" i="14"/>
  <c r="F47" i="14"/>
  <c r="H47" i="14" s="1"/>
  <c r="G46" i="14"/>
  <c r="F46" i="14"/>
  <c r="H46" i="14" s="1"/>
  <c r="G45" i="14"/>
  <c r="F45" i="14"/>
  <c r="H45" i="14" s="1"/>
  <c r="G44" i="14"/>
  <c r="F44" i="14"/>
  <c r="H44" i="14" s="1"/>
  <c r="G43" i="14"/>
  <c r="F43" i="14"/>
  <c r="H43" i="14" s="1"/>
  <c r="G42" i="14"/>
  <c r="F42" i="14"/>
  <c r="H42" i="14" s="1"/>
  <c r="G41" i="14"/>
  <c r="F41" i="14"/>
  <c r="H41" i="14" s="1"/>
  <c r="G40" i="14"/>
  <c r="F40" i="14"/>
  <c r="H40" i="14" s="1"/>
  <c r="G39" i="14"/>
  <c r="F39" i="14"/>
  <c r="H39" i="14" s="1"/>
  <c r="G38" i="14"/>
  <c r="F38" i="14"/>
  <c r="H38" i="14" s="1"/>
  <c r="G37" i="14"/>
  <c r="F37" i="14"/>
  <c r="H37" i="14" s="1"/>
  <c r="G36" i="14"/>
  <c r="F36" i="14"/>
  <c r="H36" i="14" s="1"/>
  <c r="G35" i="14"/>
  <c r="F35" i="14"/>
  <c r="H35" i="14" s="1"/>
  <c r="G34" i="14"/>
  <c r="F34" i="14"/>
  <c r="H34" i="14" s="1"/>
  <c r="G33" i="14"/>
  <c r="F33" i="14"/>
  <c r="H33" i="14" s="1"/>
  <c r="G32" i="14"/>
  <c r="F32" i="14"/>
  <c r="H32" i="14" s="1"/>
  <c r="G31" i="14"/>
  <c r="F31" i="14"/>
  <c r="H31" i="14" s="1"/>
  <c r="G30" i="14"/>
  <c r="F30" i="14"/>
  <c r="H30" i="14" s="1"/>
  <c r="G29" i="14"/>
  <c r="F29" i="14"/>
  <c r="H29" i="14" s="1"/>
  <c r="G28" i="14"/>
  <c r="F28" i="14"/>
  <c r="H28" i="14" s="1"/>
  <c r="G27" i="14"/>
  <c r="F27" i="14"/>
  <c r="H27" i="14" s="1"/>
  <c r="G26" i="14"/>
  <c r="F26" i="14"/>
  <c r="H26" i="14" s="1"/>
  <c r="G25" i="14"/>
  <c r="F25" i="14"/>
  <c r="H25" i="14" s="1"/>
  <c r="G24" i="14"/>
  <c r="F24" i="14"/>
  <c r="H24" i="14" s="1"/>
  <c r="G23" i="14"/>
  <c r="F23" i="14"/>
  <c r="H23" i="14" s="1"/>
  <c r="G22" i="14"/>
  <c r="F22" i="14"/>
  <c r="H22" i="14" s="1"/>
  <c r="G21" i="14"/>
  <c r="F21" i="14"/>
  <c r="H21" i="14" s="1"/>
  <c r="G20" i="14"/>
  <c r="F20" i="14"/>
  <c r="H20" i="14" s="1"/>
  <c r="G19" i="14"/>
  <c r="F19" i="14"/>
  <c r="H19" i="14" s="1"/>
  <c r="G18" i="14"/>
  <c r="F18" i="14"/>
  <c r="H18" i="14" s="1"/>
  <c r="G17" i="14"/>
  <c r="F17" i="14"/>
  <c r="H17" i="14" s="1"/>
  <c r="G16" i="14"/>
  <c r="F16" i="14"/>
  <c r="H16" i="14" s="1"/>
  <c r="G15" i="14"/>
  <c r="F15" i="14"/>
  <c r="H15" i="14" s="1"/>
  <c r="G14" i="14"/>
  <c r="F14" i="14"/>
  <c r="H14" i="14" s="1"/>
  <c r="G13" i="14"/>
  <c r="F13" i="14"/>
  <c r="H13" i="14" s="1"/>
  <c r="G12" i="14"/>
  <c r="F12" i="14"/>
  <c r="H12" i="14" s="1"/>
  <c r="G11" i="14"/>
  <c r="F11" i="14"/>
  <c r="H11" i="14" s="1"/>
  <c r="G10" i="14"/>
  <c r="F10" i="14"/>
  <c r="H10" i="14" s="1"/>
  <c r="G9" i="14"/>
  <c r="F9" i="14"/>
  <c r="H9" i="14" s="1"/>
  <c r="G8" i="14"/>
  <c r="F8" i="14"/>
  <c r="H8" i="14" s="1"/>
  <c r="G7" i="14"/>
  <c r="F7" i="14"/>
  <c r="H7" i="14" s="1"/>
  <c r="G6" i="14"/>
  <c r="F6" i="14"/>
  <c r="H6" i="14" s="1"/>
  <c r="G5" i="14"/>
  <c r="F5" i="14"/>
  <c r="H5" i="14" s="1"/>
  <c r="G4" i="14"/>
  <c r="F4" i="14"/>
  <c r="H4" i="14" s="1"/>
  <c r="G3" i="14"/>
  <c r="F3" i="14"/>
  <c r="H3" i="14" s="1"/>
  <c r="G2" i="14"/>
  <c r="F2" i="14"/>
  <c r="H2" i="14" s="1"/>
  <c r="G10" i="10"/>
  <c r="I10" i="10" s="1"/>
  <c r="G12" i="10"/>
  <c r="I12" i="10" s="1"/>
  <c r="G9" i="10"/>
  <c r="I9" i="10" s="1"/>
  <c r="F295" i="9"/>
  <c r="H295" i="9" s="1"/>
  <c r="F296" i="9"/>
  <c r="H296" i="9" s="1"/>
  <c r="F297" i="9"/>
  <c r="H297" i="9" s="1"/>
  <c r="F298" i="9"/>
  <c r="H298" i="9" s="1"/>
  <c r="F299" i="9"/>
  <c r="H299" i="9" s="1"/>
  <c r="F300" i="9"/>
  <c r="H300" i="9" s="1"/>
  <c r="F294" i="9"/>
  <c r="H294" i="9" s="1"/>
  <c r="F293" i="9"/>
  <c r="H293" i="9" s="1"/>
  <c r="F292" i="9"/>
  <c r="H292" i="9" s="1"/>
  <c r="F291" i="9"/>
  <c r="H291" i="9" s="1"/>
  <c r="G5" i="10"/>
  <c r="I5" i="10" s="1"/>
  <c r="G6" i="10"/>
  <c r="I6" i="10" s="1"/>
  <c r="G7" i="10"/>
  <c r="I7" i="10" s="1"/>
  <c r="G8" i="10"/>
  <c r="I8" i="10" s="1"/>
  <c r="G11" i="10"/>
  <c r="I11" i="10" s="1"/>
  <c r="G13" i="10"/>
  <c r="I13" i="10" s="1"/>
  <c r="G14" i="10"/>
  <c r="I14" i="10" s="1"/>
  <c r="G15" i="10"/>
  <c r="I15" i="10" s="1"/>
  <c r="G16" i="10"/>
  <c r="I16" i="10" s="1"/>
  <c r="G17" i="10"/>
  <c r="I17" i="10" s="1"/>
  <c r="G18" i="10"/>
  <c r="I18" i="10" s="1"/>
  <c r="G19" i="10"/>
  <c r="I19" i="10" s="1"/>
  <c r="G4" i="10"/>
  <c r="I4" i="10" s="1"/>
  <c r="H134" i="9"/>
  <c r="F5" i="9"/>
  <c r="H5" i="9" s="1"/>
  <c r="F6" i="9"/>
  <c r="H6" i="9" s="1"/>
  <c r="F7" i="9"/>
  <c r="H7" i="9" s="1"/>
  <c r="F120" i="9"/>
  <c r="H120" i="9" s="1"/>
  <c r="F121" i="9"/>
  <c r="H121" i="9" s="1"/>
  <c r="F9" i="9"/>
  <c r="H9" i="9" s="1"/>
  <c r="F8" i="9"/>
  <c r="H8" i="9" s="1"/>
  <c r="F10" i="9"/>
  <c r="H10" i="9" s="1"/>
  <c r="F100" i="9"/>
  <c r="H100" i="9" s="1"/>
  <c r="F14" i="9"/>
  <c r="H14" i="9" s="1"/>
  <c r="F15" i="9"/>
  <c r="H15" i="9" s="1"/>
  <c r="F202" i="9"/>
  <c r="H202" i="9" s="1"/>
  <c r="F12" i="9"/>
  <c r="H12" i="9" s="1"/>
  <c r="F178" i="9"/>
  <c r="H178" i="9" s="1"/>
  <c r="F179" i="9"/>
  <c r="H179" i="9" s="1"/>
  <c r="F13" i="9"/>
  <c r="H13" i="9" s="1"/>
  <c r="F145" i="9"/>
  <c r="H145" i="9" s="1"/>
  <c r="F182" i="9"/>
  <c r="H182" i="9" s="1"/>
  <c r="F54" i="9"/>
  <c r="H54" i="9" s="1"/>
  <c r="F194" i="9"/>
  <c r="H194" i="9" s="1"/>
  <c r="F203" i="9"/>
  <c r="H203" i="9" s="1"/>
  <c r="F25" i="9"/>
  <c r="H25" i="9" s="1"/>
  <c r="F24" i="9"/>
  <c r="H24" i="9" s="1"/>
  <c r="F16" i="9"/>
  <c r="H16" i="9" s="1"/>
  <c r="F223" i="9"/>
  <c r="H223" i="9" s="1"/>
  <c r="F151" i="9"/>
  <c r="H151" i="9" s="1"/>
  <c r="F17" i="9"/>
  <c r="H17" i="9" s="1"/>
  <c r="F137" i="9"/>
  <c r="H137" i="9" s="1"/>
  <c r="F139" i="9"/>
  <c r="H139" i="9" s="1"/>
  <c r="F19" i="9"/>
  <c r="H19" i="9" s="1"/>
  <c r="F18" i="9"/>
  <c r="H18" i="9" s="1"/>
  <c r="F20" i="9"/>
  <c r="H20" i="9" s="1"/>
  <c r="F21" i="9"/>
  <c r="H21" i="9" s="1"/>
  <c r="F262" i="9"/>
  <c r="H262" i="9" s="1"/>
  <c r="F22" i="9"/>
  <c r="H22" i="9" s="1"/>
  <c r="F26" i="9"/>
  <c r="H26" i="9" s="1"/>
  <c r="F27" i="9"/>
  <c r="H27" i="9" s="1"/>
  <c r="F192" i="9"/>
  <c r="H192" i="9" s="1"/>
  <c r="F28" i="9"/>
  <c r="H28" i="9" s="1"/>
  <c r="F29" i="9"/>
  <c r="H29" i="9" s="1"/>
  <c r="F31" i="9"/>
  <c r="H31" i="9" s="1"/>
  <c r="F30" i="9"/>
  <c r="H30" i="9" s="1"/>
  <c r="F36" i="9"/>
  <c r="H36" i="9" s="1"/>
  <c r="F32" i="9"/>
  <c r="H32" i="9" s="1"/>
  <c r="F34" i="9"/>
  <c r="H34" i="9" s="1"/>
  <c r="F37" i="9"/>
  <c r="H37" i="9" s="1"/>
  <c r="F35" i="9"/>
  <c r="H35" i="9" s="1"/>
  <c r="F33" i="9"/>
  <c r="H33" i="9" s="1"/>
  <c r="F142" i="9"/>
  <c r="H142" i="9" s="1"/>
  <c r="F141" i="9"/>
  <c r="H141" i="9" s="1"/>
  <c r="F221" i="9"/>
  <c r="H221" i="9" s="1"/>
  <c r="F108" i="9"/>
  <c r="H108" i="9" s="1"/>
  <c r="F39" i="9"/>
  <c r="H39" i="9" s="1"/>
  <c r="F38" i="9"/>
  <c r="H38" i="9" s="1"/>
  <c r="F138" i="9"/>
  <c r="H138" i="9" s="1"/>
  <c r="F40" i="9"/>
  <c r="H40" i="9" s="1"/>
  <c r="F41" i="9"/>
  <c r="H41" i="9" s="1"/>
  <c r="F285" i="9"/>
  <c r="H285" i="9" s="1"/>
  <c r="F286" i="9"/>
  <c r="H286" i="9" s="1"/>
  <c r="F287" i="9"/>
  <c r="H287" i="9" s="1"/>
  <c r="F23" i="9"/>
  <c r="H23" i="9" s="1"/>
  <c r="F43" i="9"/>
  <c r="H43" i="9" s="1"/>
  <c r="F42" i="9"/>
  <c r="H42" i="9" s="1"/>
  <c r="F153" i="9"/>
  <c r="H153" i="9" s="1"/>
  <c r="F154" i="9"/>
  <c r="H154" i="9" s="1"/>
  <c r="F45" i="9"/>
  <c r="H45" i="9" s="1"/>
  <c r="F47" i="9"/>
  <c r="H47" i="9" s="1"/>
  <c r="F48" i="9"/>
  <c r="H48" i="9" s="1"/>
  <c r="F49" i="9"/>
  <c r="H49" i="9" s="1"/>
  <c r="F143" i="9"/>
  <c r="H143" i="9" s="1"/>
  <c r="F144" i="9"/>
  <c r="H144" i="9" s="1"/>
  <c r="F50" i="9"/>
  <c r="H50" i="9" s="1"/>
  <c r="F51" i="9"/>
  <c r="H51" i="9" s="1"/>
  <c r="F264" i="9"/>
  <c r="H264" i="9" s="1"/>
  <c r="F52" i="9"/>
  <c r="H52" i="9" s="1"/>
  <c r="F247" i="9"/>
  <c r="H247" i="9" s="1"/>
  <c r="F53" i="9"/>
  <c r="H53" i="9" s="1"/>
  <c r="F290" i="9"/>
  <c r="H290" i="9" s="1"/>
  <c r="F55" i="9"/>
  <c r="H55" i="9" s="1"/>
  <c r="F56" i="9"/>
  <c r="H56" i="9" s="1"/>
  <c r="F57" i="9"/>
  <c r="H57" i="9" s="1"/>
  <c r="F58" i="9"/>
  <c r="H58" i="9" s="1"/>
  <c r="F60" i="9"/>
  <c r="H60" i="9" s="1"/>
  <c r="F61" i="9"/>
  <c r="H61" i="9" s="1"/>
  <c r="F62" i="9"/>
  <c r="H62" i="9" s="1"/>
  <c r="F64" i="9"/>
  <c r="H64" i="9" s="1"/>
  <c r="F65" i="9"/>
  <c r="H65" i="9" s="1"/>
  <c r="F63" i="9"/>
  <c r="H63" i="9" s="1"/>
  <c r="F176" i="9"/>
  <c r="H176" i="9" s="1"/>
  <c r="F177" i="9"/>
  <c r="H177" i="9" s="1"/>
  <c r="F301" i="9"/>
  <c r="H301" i="9" s="1"/>
  <c r="F66" i="9"/>
  <c r="H66" i="9" s="1"/>
  <c r="F67" i="9"/>
  <c r="H67" i="9" s="1"/>
  <c r="F68" i="9"/>
  <c r="H68" i="9" s="1"/>
  <c r="F150" i="9"/>
  <c r="H150" i="9" s="1"/>
  <c r="F289" i="9"/>
  <c r="H289" i="9" s="1"/>
  <c r="F69" i="9"/>
  <c r="H69" i="9" s="1"/>
  <c r="F71" i="9"/>
  <c r="H71" i="9" s="1"/>
  <c r="F70" i="9"/>
  <c r="H70" i="9" s="1"/>
  <c r="F252" i="9"/>
  <c r="H252" i="9" s="1"/>
  <c r="F250" i="9"/>
  <c r="H250" i="9" s="1"/>
  <c r="F251" i="9"/>
  <c r="H251" i="9" s="1"/>
  <c r="F128" i="9"/>
  <c r="H128" i="9" s="1"/>
  <c r="F73" i="9"/>
  <c r="H73" i="9" s="1"/>
  <c r="F72" i="9"/>
  <c r="H72" i="9" s="1"/>
  <c r="F74" i="9"/>
  <c r="H74" i="9" s="1"/>
  <c r="F75" i="9"/>
  <c r="H75" i="9" s="1"/>
  <c r="F190" i="9"/>
  <c r="H190" i="9" s="1"/>
  <c r="F191" i="9"/>
  <c r="H191" i="9" s="1"/>
  <c r="F78" i="9"/>
  <c r="H78" i="9" s="1"/>
  <c r="F76" i="9"/>
  <c r="H76" i="9" s="1"/>
  <c r="F77" i="9"/>
  <c r="H77" i="9" s="1"/>
  <c r="F270" i="9"/>
  <c r="H270" i="9" s="1"/>
  <c r="F80" i="9"/>
  <c r="H80" i="9" s="1"/>
  <c r="F79" i="9"/>
  <c r="H79" i="9" s="1"/>
  <c r="F81" i="9"/>
  <c r="H81" i="9" s="1"/>
  <c r="F82" i="9"/>
  <c r="H82" i="9" s="1"/>
  <c r="F84" i="9"/>
  <c r="H84" i="9" s="1"/>
  <c r="F83" i="9"/>
  <c r="H83" i="9" s="1"/>
  <c r="F85" i="9"/>
  <c r="H85" i="9" s="1"/>
  <c r="F87" i="9"/>
  <c r="H87" i="9" s="1"/>
  <c r="F86" i="9"/>
  <c r="H86" i="9" s="1"/>
  <c r="F88" i="9"/>
  <c r="H88" i="9" s="1"/>
  <c r="F181" i="9"/>
  <c r="H181" i="9" s="1"/>
  <c r="F90" i="9"/>
  <c r="H90" i="9" s="1"/>
  <c r="F89" i="9"/>
  <c r="H89" i="9" s="1"/>
  <c r="F91" i="9"/>
  <c r="H91" i="9" s="1"/>
  <c r="F95" i="9"/>
  <c r="H95" i="9" s="1"/>
  <c r="F96" i="9"/>
  <c r="H96" i="9" s="1"/>
  <c r="F97" i="9"/>
  <c r="H97" i="9" s="1"/>
  <c r="F94" i="9"/>
  <c r="H94" i="9" s="1"/>
  <c r="F92" i="9"/>
  <c r="H92" i="9" s="1"/>
  <c r="F93" i="9"/>
  <c r="H93" i="9" s="1"/>
  <c r="F98" i="9"/>
  <c r="H98" i="9" s="1"/>
  <c r="F99" i="9"/>
  <c r="H99" i="9" s="1"/>
  <c r="F101" i="9"/>
  <c r="H101" i="9" s="1"/>
  <c r="F235" i="9"/>
  <c r="H235" i="9" s="1"/>
  <c r="F46" i="9"/>
  <c r="H46" i="9" s="1"/>
  <c r="F102" i="9"/>
  <c r="H102" i="9" s="1"/>
  <c r="F103" i="9"/>
  <c r="H103" i="9" s="1"/>
  <c r="F104" i="9"/>
  <c r="H104" i="9" s="1"/>
  <c r="F228" i="9"/>
  <c r="H228" i="9" s="1"/>
  <c r="F229" i="9"/>
  <c r="H229" i="9" s="1"/>
  <c r="F230" i="9"/>
  <c r="H230" i="9" s="1"/>
  <c r="F105" i="9"/>
  <c r="H105" i="9" s="1"/>
  <c r="F106" i="9"/>
  <c r="H106" i="9" s="1"/>
  <c r="F107" i="9"/>
  <c r="H107" i="9" s="1"/>
  <c r="F110" i="9"/>
  <c r="H110" i="9" s="1"/>
  <c r="F113" i="9"/>
  <c r="H113" i="9" s="1"/>
  <c r="F111" i="9"/>
  <c r="H111" i="9" s="1"/>
  <c r="F115" i="9"/>
  <c r="H115" i="9" s="1"/>
  <c r="F114" i="9"/>
  <c r="H114" i="9" s="1"/>
  <c r="F116" i="9"/>
  <c r="H116" i="9" s="1"/>
  <c r="F117" i="9"/>
  <c r="H117" i="9" s="1"/>
  <c r="F118" i="9"/>
  <c r="H118" i="9" s="1"/>
  <c r="F119" i="9"/>
  <c r="H119" i="9" s="1"/>
  <c r="F122" i="9"/>
  <c r="H122" i="9" s="1"/>
  <c r="F124" i="9"/>
  <c r="H124" i="9" s="1"/>
  <c r="F125" i="9"/>
  <c r="H125" i="9" s="1"/>
  <c r="F123" i="9"/>
  <c r="H123" i="9" s="1"/>
  <c r="F126" i="9"/>
  <c r="H126" i="9" s="1"/>
  <c r="F127" i="9"/>
  <c r="H127" i="9" s="1"/>
  <c r="F129" i="9"/>
  <c r="H129" i="9" s="1"/>
  <c r="F130" i="9"/>
  <c r="H130" i="9" s="1"/>
  <c r="F131" i="9"/>
  <c r="H131" i="9" s="1"/>
  <c r="F132" i="9"/>
  <c r="H132" i="9" s="1"/>
  <c r="F133" i="9"/>
  <c r="H133" i="9" s="1"/>
  <c r="F135" i="9"/>
  <c r="H135" i="9" s="1"/>
  <c r="F136" i="9"/>
  <c r="H136" i="9" s="1"/>
  <c r="F256" i="9"/>
  <c r="H256" i="9" s="1"/>
  <c r="F152" i="9"/>
  <c r="H152" i="9" s="1"/>
  <c r="F140" i="9"/>
  <c r="H140" i="9" s="1"/>
  <c r="F146" i="9"/>
  <c r="H146" i="9" s="1"/>
  <c r="F148" i="9"/>
  <c r="H148" i="9" s="1"/>
  <c r="F149" i="9"/>
  <c r="H149" i="9" s="1"/>
  <c r="F147" i="9"/>
  <c r="H147" i="9" s="1"/>
  <c r="F288" i="9"/>
  <c r="H288" i="9" s="1"/>
  <c r="F155" i="9"/>
  <c r="H155" i="9" s="1"/>
  <c r="F156" i="9"/>
  <c r="H156" i="9" s="1"/>
  <c r="F112" i="9"/>
  <c r="H112" i="9" s="1"/>
  <c r="F157" i="9"/>
  <c r="H157" i="9" s="1"/>
  <c r="F158" i="9"/>
  <c r="H158" i="9" s="1"/>
  <c r="F159" i="9"/>
  <c r="H159" i="9" s="1"/>
  <c r="F160" i="9"/>
  <c r="H160" i="9" s="1"/>
  <c r="F162" i="9"/>
  <c r="H162" i="9" s="1"/>
  <c r="F161" i="9"/>
  <c r="H161" i="9" s="1"/>
  <c r="F172" i="9"/>
  <c r="H172" i="9" s="1"/>
  <c r="F171" i="9"/>
  <c r="H171" i="9" s="1"/>
  <c r="F163" i="9"/>
  <c r="H163" i="9" s="1"/>
  <c r="F164" i="9"/>
  <c r="H164" i="9" s="1"/>
  <c r="F165" i="9"/>
  <c r="H165" i="9" s="1"/>
  <c r="F166" i="9"/>
  <c r="H166" i="9" s="1"/>
  <c r="F167" i="9"/>
  <c r="H167" i="9" s="1"/>
  <c r="F168" i="9"/>
  <c r="H168" i="9" s="1"/>
  <c r="F11" i="9"/>
  <c r="H11" i="9" s="1"/>
  <c r="F170" i="9"/>
  <c r="H170" i="9" s="1"/>
  <c r="F169" i="9"/>
  <c r="H169" i="9" s="1"/>
  <c r="F175" i="9"/>
  <c r="H175" i="9" s="1"/>
  <c r="F245" i="9"/>
  <c r="H245" i="9" s="1"/>
  <c r="F246" i="9"/>
  <c r="H246" i="9" s="1"/>
  <c r="F173" i="9"/>
  <c r="H173" i="9" s="1"/>
  <c r="F174" i="9"/>
  <c r="H174" i="9" s="1"/>
  <c r="F180" i="9"/>
  <c r="H180" i="9" s="1"/>
  <c r="F183" i="9"/>
  <c r="H183" i="9" s="1"/>
  <c r="F184" i="9"/>
  <c r="H184" i="9" s="1"/>
  <c r="F185" i="9"/>
  <c r="H185" i="9" s="1"/>
  <c r="F186" i="9"/>
  <c r="H186" i="9" s="1"/>
  <c r="F187" i="9"/>
  <c r="H187" i="9" s="1"/>
  <c r="F189" i="9"/>
  <c r="H189" i="9" s="1"/>
  <c r="F188" i="9"/>
  <c r="H188" i="9" s="1"/>
  <c r="F193" i="9"/>
  <c r="H193" i="9" s="1"/>
  <c r="F196" i="9"/>
  <c r="H196" i="9" s="1"/>
  <c r="F197" i="9"/>
  <c r="H197" i="9" s="1"/>
  <c r="F209" i="9"/>
  <c r="H209" i="9" s="1"/>
  <c r="F208" i="9"/>
  <c r="H208" i="9" s="1"/>
  <c r="F198" i="9"/>
  <c r="H198" i="9" s="1"/>
  <c r="F199" i="9"/>
  <c r="H199" i="9" s="1"/>
  <c r="F200" i="9"/>
  <c r="H200" i="9" s="1"/>
  <c r="F201" i="9"/>
  <c r="H201" i="9" s="1"/>
  <c r="F205" i="9"/>
  <c r="H205" i="9" s="1"/>
  <c r="F206" i="9"/>
  <c r="H206" i="9" s="1"/>
  <c r="F207" i="9"/>
  <c r="H207" i="9" s="1"/>
  <c r="F210" i="9"/>
  <c r="H210" i="9" s="1"/>
  <c r="F211" i="9"/>
  <c r="H211" i="9" s="1"/>
  <c r="F212" i="9"/>
  <c r="H212" i="9" s="1"/>
  <c r="F214" i="9"/>
  <c r="H214" i="9" s="1"/>
  <c r="F213" i="9"/>
  <c r="H213" i="9" s="1"/>
  <c r="F215" i="9"/>
  <c r="H215" i="9" s="1"/>
  <c r="F216" i="9"/>
  <c r="H216" i="9" s="1"/>
  <c r="F217" i="9"/>
  <c r="H217" i="9" s="1"/>
  <c r="F218" i="9"/>
  <c r="H218" i="9" s="1"/>
  <c r="F219" i="9"/>
  <c r="H219" i="9" s="1"/>
  <c r="F220" i="9"/>
  <c r="H220" i="9" s="1"/>
  <c r="F279" i="9"/>
  <c r="H279" i="9" s="1"/>
  <c r="F277" i="9"/>
  <c r="H277" i="9" s="1"/>
  <c r="F222" i="9"/>
  <c r="H222" i="9" s="1"/>
  <c r="F226" i="9"/>
  <c r="H226" i="9" s="1"/>
  <c r="F224" i="9"/>
  <c r="H224" i="9" s="1"/>
  <c r="F225" i="9"/>
  <c r="H225" i="9" s="1"/>
  <c r="F227" i="9"/>
  <c r="H227" i="9" s="1"/>
  <c r="F231" i="9"/>
  <c r="H231" i="9" s="1"/>
  <c r="F232" i="9"/>
  <c r="H232" i="9" s="1"/>
  <c r="F233" i="9"/>
  <c r="H233" i="9" s="1"/>
  <c r="F234" i="9"/>
  <c r="H234" i="9" s="1"/>
  <c r="F44" i="9"/>
  <c r="H44" i="9" s="1"/>
  <c r="F236" i="9"/>
  <c r="H236" i="9" s="1"/>
  <c r="F109" i="9"/>
  <c r="H109" i="9" s="1"/>
  <c r="F237" i="9"/>
  <c r="H237" i="9" s="1"/>
  <c r="F239" i="9"/>
  <c r="H239" i="9" s="1"/>
  <c r="F238" i="9"/>
  <c r="H238" i="9" s="1"/>
  <c r="F240" i="9"/>
  <c r="H240" i="9" s="1"/>
  <c r="F241" i="9"/>
  <c r="H241" i="9" s="1"/>
  <c r="F242" i="9"/>
  <c r="H242" i="9" s="1"/>
  <c r="F243" i="9"/>
  <c r="H243" i="9" s="1"/>
  <c r="F244" i="9"/>
  <c r="H244" i="9" s="1"/>
  <c r="F248" i="9"/>
  <c r="H248" i="9" s="1"/>
  <c r="F249" i="9"/>
  <c r="H249" i="9" s="1"/>
  <c r="F253" i="9"/>
  <c r="H253" i="9" s="1"/>
  <c r="F254" i="9"/>
  <c r="H254" i="9" s="1"/>
  <c r="F255" i="9"/>
  <c r="H255" i="9" s="1"/>
  <c r="F258" i="9"/>
  <c r="H258" i="9" s="1"/>
  <c r="F259" i="9"/>
  <c r="H259" i="9" s="1"/>
  <c r="F260" i="9"/>
  <c r="H260" i="9" s="1"/>
  <c r="F261" i="9"/>
  <c r="H261" i="9" s="1"/>
  <c r="F263" i="9"/>
  <c r="H263" i="9" s="1"/>
  <c r="F265" i="9"/>
  <c r="H265" i="9" s="1"/>
  <c r="F266" i="9"/>
  <c r="H266" i="9" s="1"/>
  <c r="F268" i="9"/>
  <c r="H268" i="9" s="1"/>
  <c r="F269" i="9"/>
  <c r="H269" i="9" s="1"/>
  <c r="F272" i="9"/>
  <c r="H272" i="9" s="1"/>
  <c r="F271" i="9"/>
  <c r="H271" i="9" s="1"/>
  <c r="F273" i="9"/>
  <c r="H273" i="9" s="1"/>
  <c r="F274" i="9"/>
  <c r="H274" i="9" s="1"/>
  <c r="F275" i="9"/>
  <c r="H275" i="9" s="1"/>
  <c r="F276" i="9"/>
  <c r="H276" i="9" s="1"/>
  <c r="F278" i="9"/>
  <c r="H278" i="9" s="1"/>
  <c r="F281" i="9"/>
  <c r="H281" i="9" s="1"/>
  <c r="F280" i="9"/>
  <c r="H280" i="9" s="1"/>
  <c r="F282" i="9"/>
  <c r="H282" i="9" s="1"/>
  <c r="F267" i="9"/>
  <c r="H267" i="9" s="1"/>
  <c r="F59" i="9"/>
  <c r="H59" i="9" s="1"/>
  <c r="F283" i="9"/>
  <c r="H283" i="9" s="1"/>
  <c r="F284" i="9"/>
  <c r="H284" i="9" s="1"/>
  <c r="F257" i="9"/>
  <c r="H257" i="9" s="1"/>
  <c r="F4" i="9"/>
  <c r="H4" i="9" s="1"/>
  <c r="G5" i="13"/>
  <c r="I5" i="13" s="1"/>
  <c r="G6" i="13"/>
  <c r="I6" i="13" s="1"/>
  <c r="G7" i="13"/>
  <c r="I7" i="13" s="1"/>
  <c r="G8" i="13"/>
  <c r="I8" i="13" s="1"/>
  <c r="G9" i="13"/>
  <c r="I9" i="13" s="1"/>
  <c r="G10" i="13"/>
  <c r="I10" i="13" s="1"/>
  <c r="G11" i="13"/>
  <c r="I11" i="13" s="1"/>
  <c r="G12" i="13"/>
  <c r="I12" i="13" s="1"/>
  <c r="G13" i="13"/>
  <c r="I13" i="13" s="1"/>
  <c r="G14" i="13"/>
  <c r="I14" i="13" s="1"/>
  <c r="G15" i="13"/>
  <c r="I15" i="13" s="1"/>
  <c r="G16" i="13"/>
  <c r="I16" i="13" s="1"/>
  <c r="G17" i="13"/>
  <c r="I17" i="13" s="1"/>
  <c r="G18" i="13"/>
  <c r="I18" i="13" s="1"/>
  <c r="G19" i="13"/>
  <c r="I19" i="13" s="1"/>
  <c r="G21" i="13"/>
  <c r="I21" i="13" s="1"/>
  <c r="G4" i="13"/>
  <c r="I4" i="13" s="1"/>
  <c r="G4" i="12"/>
  <c r="I4" i="12" s="1"/>
  <c r="G5" i="12"/>
  <c r="I5" i="12" s="1"/>
  <c r="G6" i="12"/>
  <c r="I6" i="12" s="1"/>
  <c r="G7" i="12"/>
  <c r="I7" i="12" s="1"/>
  <c r="G8" i="12"/>
  <c r="I8" i="12" s="1"/>
  <c r="G9" i="12"/>
  <c r="I9" i="12" s="1"/>
  <c r="G10" i="12"/>
  <c r="I10" i="12" s="1"/>
  <c r="G11" i="12"/>
  <c r="I11" i="12" s="1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22" i="12"/>
  <c r="I22" i="12" s="1"/>
  <c r="G23" i="12"/>
  <c r="I23" i="12" s="1"/>
  <c r="G24" i="12"/>
  <c r="I24" i="12" s="1"/>
  <c r="G25" i="12"/>
  <c r="I25" i="12" s="1"/>
  <c r="G26" i="12"/>
  <c r="I26" i="12" s="1"/>
  <c r="G27" i="12"/>
  <c r="I27" i="12" s="1"/>
  <c r="G28" i="12"/>
  <c r="I28" i="12" s="1"/>
  <c r="G29" i="12"/>
  <c r="I29" i="12" s="1"/>
  <c r="G31" i="12"/>
  <c r="I31" i="12" s="1"/>
  <c r="G5" i="11"/>
  <c r="I5" i="11" s="1"/>
  <c r="G6" i="11"/>
  <c r="I6" i="11" s="1"/>
  <c r="G7" i="11"/>
  <c r="I7" i="11" s="1"/>
  <c r="G8" i="11"/>
  <c r="I8" i="11" s="1"/>
  <c r="G9" i="11"/>
  <c r="I9" i="11" s="1"/>
  <c r="G10" i="11"/>
  <c r="I10" i="11" s="1"/>
  <c r="G11" i="11"/>
  <c r="I11" i="11" s="1"/>
  <c r="G12" i="11"/>
  <c r="I12" i="11" s="1"/>
  <c r="G13" i="11"/>
  <c r="I13" i="11" s="1"/>
  <c r="G14" i="11"/>
  <c r="I14" i="11" s="1"/>
  <c r="G15" i="11"/>
  <c r="I15" i="11" s="1"/>
  <c r="G16" i="11"/>
  <c r="I16" i="11" s="1"/>
  <c r="G22" i="11"/>
  <c r="I22" i="11" s="1"/>
  <c r="G4" i="11"/>
  <c r="I4" i="11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2" i="4"/>
  <c r="I22" i="4" s="1"/>
  <c r="G24" i="4"/>
  <c r="I24" i="4" s="1"/>
  <c r="G25" i="4"/>
  <c r="I25" i="4" s="1"/>
  <c r="H82" i="14" l="1"/>
  <c r="G82" i="14"/>
  <c r="H302" i="9"/>
  <c r="F302" i="9"/>
  <c r="I22" i="13"/>
  <c r="G22" i="13"/>
  <c r="I33" i="4" l="1"/>
  <c r="G33" i="4"/>
  <c r="I23" i="11"/>
  <c r="G23" i="11"/>
  <c r="I32" i="12"/>
  <c r="G32" i="12"/>
  <c r="I20" i="10"/>
  <c r="G20" i="10" l="1"/>
</calcChain>
</file>

<file path=xl/sharedStrings.xml><?xml version="1.0" encoding="utf-8"?>
<sst xmlns="http://schemas.openxmlformats.org/spreadsheetml/2006/main" count="1494" uniqueCount="923">
  <si>
    <t>Lp.</t>
  </si>
  <si>
    <t>Przedmiot zamówienia</t>
  </si>
  <si>
    <t>JM</t>
  </si>
  <si>
    <t>Cena jednostkowa netto zł</t>
  </si>
  <si>
    <t>Wartość netto zł.</t>
  </si>
  <si>
    <t>op.</t>
  </si>
  <si>
    <t>op</t>
  </si>
  <si>
    <t>Wartość brutto zł</t>
  </si>
  <si>
    <t>nazwa handlowa</t>
  </si>
  <si>
    <t>nazwa producenta</t>
  </si>
  <si>
    <t>Nadroparin calcium  2850j.u. 0,3ml x 10 amp-strz.</t>
  </si>
  <si>
    <t>Nadroparin calcium 5700j.u. 0,6ml x 10 amp-strz.</t>
  </si>
  <si>
    <t>Podatek VAT %</t>
  </si>
  <si>
    <t>Sertraline 50 mg 30 tb</t>
  </si>
  <si>
    <t>Letrozole 2,5 mg 30 tb</t>
  </si>
  <si>
    <t>Baclofen 20 mg 50 tb</t>
  </si>
  <si>
    <t>Fenoterol + Ipratropium bromide krople</t>
  </si>
  <si>
    <t>Valproic acid 1000 mg 30 szt.</t>
  </si>
  <si>
    <t xml:space="preserve">Colecalciferol - vitamin D3 krople </t>
  </si>
  <si>
    <t>Diclofenac 100 mg czopki 10 szt.</t>
  </si>
  <si>
    <t>Lactobacillus rhamnosus + Electrolytes and glucose 6 sztuk</t>
  </si>
  <si>
    <t>Methyldopa 250 mg 50 tb</t>
  </si>
  <si>
    <t xml:space="preserve"> Tramadol + Paracetamol 37,5 + 325 mg 90 tb</t>
  </si>
  <si>
    <t>Drotaverine 40 mg 20 tb</t>
  </si>
  <si>
    <t>Drotaverine 80 mg 50 tb</t>
  </si>
  <si>
    <t>Mebeverine 200 mg 60 tb</t>
  </si>
  <si>
    <t>Bisacodyl 5 mg 40 tb</t>
  </si>
  <si>
    <t>Duloxetine 30 mg, 28 tb</t>
  </si>
  <si>
    <t>Colecalciferol - vitamin D3 2000 j 60 kaps</t>
  </si>
  <si>
    <t>Apixaban 2,5 mg 60 tb</t>
  </si>
  <si>
    <t>Apixaban 5 mg 60 tb</t>
  </si>
  <si>
    <t>Esomeprazole 20 mg 56 kaps</t>
  </si>
  <si>
    <t>Esomeprazole 40 mg 56 kaps</t>
  </si>
  <si>
    <t>Enalapril 10 mg 60 tb</t>
  </si>
  <si>
    <t>Enalapril 5 mg 60 tb</t>
  </si>
  <si>
    <t>Saccharomyces boulardii 250 mg 50 kaps</t>
  </si>
  <si>
    <t>Eplerenone 25 mg 30 tb</t>
  </si>
  <si>
    <t>Eplerenone 50 mg 30 tb</t>
  </si>
  <si>
    <t>Erdosteine 300 mg 20 kaps</t>
  </si>
  <si>
    <t>Escitalopram 10 mg 28 tb</t>
  </si>
  <si>
    <t>Essential phospholipids 300 mg 50 kaps</t>
  </si>
  <si>
    <t>Simeticone 40 mg 100 kaps.</t>
  </si>
  <si>
    <t>Ezetymib 10 mg 28 tb</t>
  </si>
  <si>
    <t>Levothyroxine sodium 88 µg 100 tb</t>
  </si>
  <si>
    <t>Levothyroxine sodium 50 µg 100 tb</t>
  </si>
  <si>
    <t>Levothyroxine sodium 25 µg 100 tb</t>
  </si>
  <si>
    <t>Levothyroxine sodium 75 µg 100 tb</t>
  </si>
  <si>
    <t>Levothyroxine sodium 150 µg 100 tb</t>
  </si>
  <si>
    <t>Levothyroxine sodium 125 µg 100 tb</t>
  </si>
  <si>
    <t>Levothyroxine sodium 100 µg 100 tb</t>
  </si>
  <si>
    <t>Ferrous 40 mg 20 fiolek</t>
  </si>
  <si>
    <t>Carbamazepine 200 mg 50 tb</t>
  </si>
  <si>
    <t>Spironolactone 25 mg 100 tb</t>
  </si>
  <si>
    <t>Loratadine 10 mg 10 tb</t>
  </si>
  <si>
    <t>Fluoxetine 20 mg 28 tb</t>
  </si>
  <si>
    <t>Fluconazole 100 mg 28 tb</t>
  </si>
  <si>
    <t>Macrogol 10 mg 20 sasz.</t>
  </si>
  <si>
    <t>Metformin 850 mg 120 tb</t>
  </si>
  <si>
    <t>Metformin 500 mg 120 tb</t>
  </si>
  <si>
    <t>Metformin 1000 mg 120 tb</t>
  </si>
  <si>
    <t>Macrogol + Sodium sulfate anhydrous 75 g 4 sasz.</t>
  </si>
  <si>
    <t>Furazidin - Furagin 50 mg 30 tb.</t>
  </si>
  <si>
    <t>Furosemide 40 mg 30 tb.</t>
  </si>
  <si>
    <t>Diclofenac 274 mg/ml roztwór do płukania jamy ustnej (Glimbax)</t>
  </si>
  <si>
    <t>Fenofibrate 215 mg 30 tb</t>
  </si>
  <si>
    <t>Fenofibrate 200 mg 30 tb.</t>
  </si>
  <si>
    <t>Haloperidol 2mg/ml krople doustne</t>
  </si>
  <si>
    <t>Haloperidol 1mg 40 tb.</t>
  </si>
  <si>
    <t>Omeprazole 20 mg 28 kaps.</t>
  </si>
  <si>
    <t>Omeprazole 40 mg 28 kaps.</t>
  </si>
  <si>
    <t>Ornithine aspartate 3g/5g 30 sasz.</t>
  </si>
  <si>
    <t>Timonacic 100 mg 100 tb.</t>
  </si>
  <si>
    <t>Hydrochlorothiazide 12,5 mg 30 tb.</t>
  </si>
  <si>
    <t>Hydroxyzine 10 mg 30 tb.</t>
  </si>
  <si>
    <t>Hydroxyzine 25 mg 30 tb.</t>
  </si>
  <si>
    <t>Hydroxycarbamide 500 mg 100 kaps.</t>
  </si>
  <si>
    <t>Hydroxyzine 10 mg/5ml 250 ml.</t>
  </si>
  <si>
    <t>Ibuprofen 200 mg 60 kaps.</t>
  </si>
  <si>
    <t>Clonidine 75 mg 50 tb.</t>
  </si>
  <si>
    <t>Verapamil 240 mg 20 tb.</t>
  </si>
  <si>
    <t>Ivabradine 5 mg 56 tb.</t>
  </si>
  <si>
    <t>Sitagliptin 100 mg 28 tb.</t>
  </si>
  <si>
    <t>Empagliflozin 10 mg 30 tb.</t>
  </si>
  <si>
    <t>Potassium 600 mg 100 kaps.</t>
  </si>
  <si>
    <t>Potassium 391 mg 60 tb.</t>
  </si>
  <si>
    <t xml:space="preserve"> Potassium 782 mg/k/3g 20 sasz.</t>
  </si>
  <si>
    <t xml:space="preserve">Oxcarbazepine 300 mg 50 tb. </t>
  </si>
  <si>
    <t>Lercanidipine 10 mg 28 tb.</t>
  </si>
  <si>
    <t>Ketoprofen 50 mg 30 szt.</t>
  </si>
  <si>
    <t xml:space="preserve">Pancreatin 10000 j 50 szt. </t>
  </si>
  <si>
    <t>Lacidipine 6 mg 28 tb.</t>
  </si>
  <si>
    <t>Lactulose 9,75/15 ml syrop 1000 ml</t>
  </si>
  <si>
    <t>Cetirizine 10 mg 20 tb.</t>
  </si>
  <si>
    <t>Pregabalin 150 mg 56 tb.</t>
  </si>
  <si>
    <t>Pregabalin 75 mg 56 tb.</t>
  </si>
  <si>
    <t>Fenofibrate 267 mg 30 kaps.</t>
  </si>
  <si>
    <t>Lisinopril 10 mg 28 tb.</t>
  </si>
  <si>
    <t>Loperamide 2g 30 tb.</t>
  </si>
  <si>
    <t>Lorazepam 1 mg 25 tb.</t>
  </si>
  <si>
    <t>Lisinopril 20 mg 28 tb.</t>
  </si>
  <si>
    <t>Losartan 25 mg 28 tb.</t>
  </si>
  <si>
    <t>Losartan 50 mg 56 tb.</t>
  </si>
  <si>
    <t>Piracetam 1200 mg 60 tb.</t>
  </si>
  <si>
    <t>Piracetam 800 mg 60 tb.</t>
  </si>
  <si>
    <t>Aluminium and magnesium compounds 400+ 400 mg 20 tb.</t>
  </si>
  <si>
    <t>Levodopa and benserazide 125 mg 100 tb.</t>
  </si>
  <si>
    <t>Levodopa and benserazide 250 mg 100 tb.</t>
  </si>
  <si>
    <t>Levodopa and benserazide 62,5 + 12,5 mg 100 tb.</t>
  </si>
  <si>
    <t>Levodopa and benserazide (HBS) 125 mg 100 tb.</t>
  </si>
  <si>
    <t>Magnesium + Pyridoxine - vitamin B6 48+5 mg 60 tb.</t>
  </si>
  <si>
    <t>Meloxicam 7,5 mg 10 tb.</t>
  </si>
  <si>
    <t>Memantine 20 mg 56 tb.</t>
  </si>
  <si>
    <t>Memantine 10 mg 28 tb.</t>
  </si>
  <si>
    <t>Methylprednisolone 4 mg 30 tb.</t>
  </si>
  <si>
    <t>Thiamazole 5 mg 50 tb.</t>
  </si>
  <si>
    <t>Thiamazole 20 mg 50 tb.</t>
  </si>
  <si>
    <t>Metoprolol 50 mg 30 tb.</t>
  </si>
  <si>
    <t>Metoclopramide 10 mg 50 tb.</t>
  </si>
  <si>
    <t>Isosorbide mononitrate 60 mg 30 tb.</t>
  </si>
  <si>
    <t xml:space="preserve"> Zolpidem 10 mg 20 tb</t>
  </si>
  <si>
    <t>Budesonide 0,25 mg/ml 10 amp.</t>
  </si>
  <si>
    <t>Nebivolol 5 mg 28 tb.</t>
  </si>
  <si>
    <t>Inosine pranobex 1000 mg 30 szt.</t>
  </si>
  <si>
    <t>Thiamine - vitamin B1 + Pyridoxine - vitamin B6 + Cyanocobalamin - vitamin B12 100+200+0,2 mg 100 tb.</t>
  </si>
  <si>
    <t>Nicergoline 10 mg 30 tb</t>
  </si>
  <si>
    <t>Nifuroxazide 200 mg 12 tb.</t>
  </si>
  <si>
    <t>Dexamethasone 1 mg 20 tb.</t>
  </si>
  <si>
    <t>Perazine 100 mg 30 tb</t>
  </si>
  <si>
    <t>Perazine 50 mg 30 tb</t>
  </si>
  <si>
    <t>Perindopril 10 mg, 30 tb.</t>
  </si>
  <si>
    <t>Perindopril 5 mg 30 tb</t>
  </si>
  <si>
    <t>Cyproheptadine 4 mg 20 tb.</t>
  </si>
  <si>
    <t>Diosmin 600 mg 30 tb</t>
  </si>
  <si>
    <t>Acetylsalicylic acid + Glycine 100 +40 mg 60 tb.</t>
  </si>
  <si>
    <t>Propafenone 150 mg 60 tb.</t>
  </si>
  <si>
    <t>Dabigatran etexilate 110 mg 60 kaps.</t>
  </si>
  <si>
    <t>Dabigatran etexilate 150 mg 60 kaps.</t>
  </si>
  <si>
    <t>Trimetazidine 35 mg 60 tb.</t>
  </si>
  <si>
    <t>Pridinol 5 mg 50 tb.</t>
  </si>
  <si>
    <t>Citicoline 100 mg/ml 10 sasz.</t>
  </si>
  <si>
    <t>Itopride 50 mg 100 tb.</t>
  </si>
  <si>
    <t>Promazine 100 mg 60 tb.</t>
  </si>
  <si>
    <t>Promazine 25 mg 60 tb</t>
  </si>
  <si>
    <t>Propranolol 10 mg 50 tb</t>
  </si>
  <si>
    <t>Metamizole 500 mg 50 tb.</t>
  </si>
  <si>
    <t>Ramipril + Amlodipine10+5 mg 30 tb.</t>
  </si>
  <si>
    <t>Olanzapine 5 mg 28 tb</t>
  </si>
  <si>
    <t>Riluzole 50 mg 56 tb.</t>
  </si>
  <si>
    <t>Risperidone 1 mg 20 tb.</t>
  </si>
  <si>
    <t>Rosuvastatin 20 mg 30 tb.</t>
  </si>
  <si>
    <t>Rosuvastatin 10 mg 56 tb.</t>
  </si>
  <si>
    <t>Dexibuprofen 400 mg 30 tb.</t>
  </si>
  <si>
    <t>Simvastatin 40 mg 28 tb.</t>
  </si>
  <si>
    <t>Simvastatin 10 mg 28 tb.</t>
  </si>
  <si>
    <t>Simvastatin 20 mg 28 tb.</t>
  </si>
  <si>
    <t>Gentiana lutea + Primula veris + Rumex crispus + Sambucus nigra + Verbena officinalis 50 tb.</t>
  </si>
  <si>
    <t>Tizanidine 4 mg 30 tb.</t>
  </si>
  <si>
    <t>Ferrous + Ascorbic acid - vitamin C 100+60 mg 50 tb.</t>
  </si>
  <si>
    <t>Sotalol 40 mg 20 tb.</t>
  </si>
  <si>
    <t>Sotalol 80 mg 20 tb.</t>
  </si>
  <si>
    <t>Chondroitin sulfate 500 mg 60 kaps.</t>
  </si>
  <si>
    <t>Sulpiride 50 mg 24 kaps.</t>
  </si>
  <si>
    <t>Glimepiride 4 mg 30 tb.</t>
  </si>
  <si>
    <t>Fexofenadine 180 mg 20 tb.</t>
  </si>
  <si>
    <t>Telmisartan 80 mg 28 tb.</t>
  </si>
  <si>
    <t>Telmisartan 40 mg 56 tb</t>
  </si>
  <si>
    <t>Telmisartan + Hydrochlorothiazide 40+12,5 28 tb.</t>
  </si>
  <si>
    <t>Telmisartan + Hydrochlorothiazide 80+12,5 58 tb.</t>
  </si>
  <si>
    <t>Theophylline 150 mg 50 tb.</t>
  </si>
  <si>
    <t>Theophylline 300 mg 50 tb.</t>
  </si>
  <si>
    <t>Thioctic acid 600 mg 60 tb.</t>
  </si>
  <si>
    <t>Tiapride 100 mg 50 tb.</t>
  </si>
  <si>
    <t>Levomepromazine 25 mg 50 tb.</t>
  </si>
  <si>
    <t>Linagliptin 5 mg 28 tb.</t>
  </si>
  <si>
    <t xml:space="preserve"> Tramadol 100 mg/ml but. 100 ml.</t>
  </si>
  <si>
    <t>Trazodone 150 mg 30 tb.</t>
  </si>
  <si>
    <t>Trazodone 75 mg 30 tb.</t>
  </si>
  <si>
    <t>Troxerutin 200 mg 64 kaps.</t>
  </si>
  <si>
    <t>Bismuth subcitrate 120 mg 56 tb.</t>
  </si>
  <si>
    <t>Valsartan 160 mg 28 tb.</t>
  </si>
  <si>
    <t>Aesculus hippocastanum + Rutoside + Esculin 25+15+0,5 mg 30 tb.</t>
  </si>
  <si>
    <t>Oxerutins 500 mg 60 tb.</t>
  </si>
  <si>
    <t>Sulodexide 50 tb.</t>
  </si>
  <si>
    <t>Nicotinamide - vitamin PP 200 mg 20 tb.</t>
  </si>
  <si>
    <t>Phytomenadione - vitamin K1 10 mg 30 tb</t>
  </si>
  <si>
    <t>Vitamin B group 50 tb.</t>
  </si>
  <si>
    <t>Warfarin 3 mg 100 tb.</t>
  </si>
  <si>
    <t>Warfarin 5 mg 100 tb.</t>
  </si>
  <si>
    <t xml:space="preserve"> Rosuvastatin 20 mg 56 tb.</t>
  </si>
  <si>
    <t>Rosuvastatin 5 mg 56 tb.</t>
  </si>
  <si>
    <t>Rosuvastatin 40 mg 56 tb.</t>
  </si>
  <si>
    <t>Solifenacin 5 mg 28 tb.</t>
  </si>
  <si>
    <t>Zinc 27 mg 50 tb.</t>
  </si>
  <si>
    <t>Zofenopril 30 mg 28 tb.</t>
  </si>
  <si>
    <t>Zofenopril 7,5 mg 28 tb.</t>
  </si>
  <si>
    <t>Buprenorphine 35µg/h 5 szt.</t>
  </si>
  <si>
    <t>Amoxicillin and clavulanic acid 875+125 mg 14 tb.</t>
  </si>
  <si>
    <t>Amoxicillin 1g 16 tb.</t>
  </si>
  <si>
    <t>Amoxicillin 500 mg 16 tb.</t>
  </si>
  <si>
    <t>Azithromycin 500 mg 6 tb.</t>
  </si>
  <si>
    <t>Amikacin 250 mg 1 mp  w 2 ml</t>
  </si>
  <si>
    <t>Cefuroxime 250 mg 14 tb.</t>
  </si>
  <si>
    <t>Cefuroxime 500 mg 14 tb.</t>
  </si>
  <si>
    <t>Ciprofloxacin 500 mg 10 tb.</t>
  </si>
  <si>
    <t>Metronidazole 250 mg 20 tb.</t>
  </si>
  <si>
    <t>Norfloxacin 400 20 tb.</t>
  </si>
  <si>
    <t>Amoxicillin and clavulanic acid 1000+200 mg fiolka</t>
  </si>
  <si>
    <t>Vancomycin 500 mg 5 fiolek</t>
  </si>
  <si>
    <t>Levofloxacin 250 mg 10 tb.</t>
  </si>
  <si>
    <t>Trimethoprim 100 mg 20 tb.</t>
  </si>
  <si>
    <t>Nadroparin calcium 3800 j.u. 0,4ml x 10 amp-strz.</t>
  </si>
  <si>
    <t>Enoxaparin 40 mg - 4000 j.m./0,4 ml 10 amp-strz.</t>
  </si>
  <si>
    <t>Enoxaparin 60 mg - 6000 j.m./0,6 ml 10 amp -strz.</t>
  </si>
  <si>
    <t xml:space="preserve">Insulin glargine long-acting 100 j./ml 10 wkładów 3 ml </t>
  </si>
  <si>
    <t xml:space="preserve">Epinephrine  1 mg/ml 10 amp. 1 ml </t>
  </si>
  <si>
    <t>Meloxicam 15 mg/1,5 ml 5 amp. 1,5 ml</t>
  </si>
  <si>
    <t xml:space="preserve">Atropine 0,5 mg/ml 10 amp. 1 ml </t>
  </si>
  <si>
    <t>Fenoterol + Ipratropium bromide 0,5 mg + 0,25 mg/ml 1 but. 20 ml</t>
  </si>
  <si>
    <t xml:space="preserve">Dorzolamide + Timolol 20 mg + 5 mg/ml 1 but. 5 ml </t>
  </si>
  <si>
    <t>Dexamethasone sodium phosphate 4 mg/ml 10 amp. 1 ml</t>
  </si>
  <si>
    <t xml:space="preserve">Neomycin + Gramicidin + Fludrocortisone 2500 j.m. + 25 j.m. + 1 mg/ml 1 but. 5 ml </t>
  </si>
  <si>
    <t>Ferrous 50 mg Fe III/ml 50 amp. 2 ml</t>
  </si>
  <si>
    <t>Ofloxacin 3 mg/ml 1 but. 5 ml</t>
  </si>
  <si>
    <t xml:space="preserve">Gentamicin 3 mg/ml 1 but. 5 ml </t>
  </si>
  <si>
    <t xml:space="preserve">Potassium iodide + Calcium chloride 1 but. 10 ml </t>
  </si>
  <si>
    <t>Troxerutin 50 mg/ml 1 but. 10 ml</t>
  </si>
  <si>
    <t>Dorzolamide 20 mg/ml 1 but. 5 ml</t>
  </si>
  <si>
    <t xml:space="preserve">Polyacrylic acid 2 mg/g 1 tuba 10 g </t>
  </si>
  <si>
    <t xml:space="preserve">Latanoprost 0,05 mg/ml 	1 but. 2,5 ml </t>
  </si>
  <si>
    <t xml:space="preserve">Insulin lispro fast-acting 100 j./ml 5 wkładów 3 </t>
  </si>
  <si>
    <t xml:space="preserve">Insulin lispro intermediate-acting combined with fast-acting 50/50 100 j./ml 5 wkładów 3 ml </t>
  </si>
  <si>
    <t xml:space="preserve">Insulin human intermediate-acting 100 j.m./ml 5 wkładów 3 ml </t>
  </si>
  <si>
    <t xml:space="preserve">Insulin human intermediate-acting combined with fast-acting 30/70 100 j.m./ml 5 wkładów 3 ml </t>
  </si>
  <si>
    <t xml:space="preserve">Polyvinilate alcohol 2 but. 5 ml 	</t>
  </si>
  <si>
    <t xml:space="preserve">Insulin lispro fast-acting 100 j./ml 10 wkładów 3 ml </t>
  </si>
  <si>
    <t>Metoclopramide 5 mg/ml 	5 amp. 2 ml</t>
  </si>
  <si>
    <t>Thiamine - vitamin B1 + Pyridoxine - vitamin B6 + Cyanocobalamin - vitamin B12 100 mg + 100 mg + 1 mg/2 ml 	5 amp. 2 ml</t>
  </si>
  <si>
    <t xml:space="preserve">Paracetamol 10 mg/ml 10 fiolek 100 ml </t>
  </si>
  <si>
    <t xml:space="preserve">Metamizole 1000 mg/2 ml 	5 amp. 2 ml </t>
  </si>
  <si>
    <t xml:space="preserve">Cyanocobalamin - vitamin B12 500 µg/ml 5 amp. 2 ml </t>
  </si>
  <si>
    <t xml:space="preserve">Bromfenac 0,9 mg/ml 1 but. 5 ml </t>
  </si>
  <si>
    <t>Amikacin 3 mg/ml 1 but. 5 ml</t>
  </si>
  <si>
    <t xml:space="preserve">Insulin human intermediate-acting combined with fast-acting 30/100 j.m./ml 5 wkładów 3 ml 	</t>
  </si>
  <si>
    <t>Insulin human fast-acting 100 j.m./ml 5 wkładów 3 ml</t>
  </si>
  <si>
    <t xml:space="preserve"> Dulaglutide 0,75 mg/0,5 ml 2 wstrzykiwacze 0,5 ml </t>
  </si>
  <si>
    <t xml:space="preserve"> Dulaglutide 1,5 mg/0,5 ml 2 wstrzykiwacze 0,5 ml </t>
  </si>
  <si>
    <t xml:space="preserve">Dulaglutide 3 mg/0,5 ml 	2 wstrzykiwacze 0,5 ml </t>
  </si>
  <si>
    <t xml:space="preserve">Dulaglutide 4,5 mg/0,5 ml 2 wstrzykiwacze 0,5 ml </t>
  </si>
  <si>
    <t>Alclometasone 0,5mg/g tuba 40 g</t>
  </si>
  <si>
    <t>Aluminium acetate 10 mg/g tuba 75 g</t>
  </si>
  <si>
    <t>Sodium tetraborate 200 mg/g butelka 10 g</t>
  </si>
  <si>
    <t>Sulfathiazole 20mg/g tuba 100 g</t>
  </si>
  <si>
    <t>Dexpanthenol + Chlorhexidine 50mg+5mg/g tuba 30 g</t>
  </si>
  <si>
    <t>Povidone-Iodine 100mg/m tuba 20 g</t>
  </si>
  <si>
    <t>Boric acid 30mg/g 500 g</t>
  </si>
  <si>
    <t>Chlorhexidine 2mg/ml but. 300 ml</t>
  </si>
  <si>
    <t>Erythromycin 25mg/ml but. 30 ml</t>
  </si>
  <si>
    <t>Mometasone 1mg/g tuba 30 g</t>
  </si>
  <si>
    <t>Ketoprofen 25mg/g tuba 100 g</t>
  </si>
  <si>
    <t>Hydrocortisone 5mg/g tuba 15 g</t>
  </si>
  <si>
    <t>Permethrin 50mg/g tuba 30 g</t>
  </si>
  <si>
    <t>Collagenase 1,2 j/g tuba 20 g</t>
  </si>
  <si>
    <t>Lidocaine 20mg/g tuba 30 g</t>
  </si>
  <si>
    <t>Heparin 1000 j.m./g tuba 100 g</t>
  </si>
  <si>
    <t>Zinc oxide 100 mg/g tuba 20 g</t>
  </si>
  <si>
    <t>Clobetasol 0,5 mg/g tuba 30 g</t>
  </si>
  <si>
    <t>Natamycin 20mg/g tuba 30 g</t>
  </si>
  <si>
    <t>Permethrin 40mg/g tuba 40 g</t>
  </si>
  <si>
    <t xml:space="preserve">Isoconazole 10 mg/m tuba 20 g </t>
  </si>
  <si>
    <t xml:space="preserve">Sodium chloride isotonic 0,9% 500 ml </t>
  </si>
  <si>
    <t>Electrolytes 1 poj. 500 ml KabiClear</t>
  </si>
  <si>
    <t>Sodium bicarbonate 84 mg/ml 10 amp. 20 ml</t>
  </si>
  <si>
    <t xml:space="preserve">Metronidazole 10 mg/g tuba 15 g </t>
  </si>
  <si>
    <t>Octenidine + Phenoxyethanol 1mg+20mg/g but. 250 ml i 1000 ml</t>
  </si>
  <si>
    <t>Betamethasone + Clotrimazole + Gentamicin 0,64 mg + 10 mg + 1 mg/g,  tuba 15 g</t>
  </si>
  <si>
    <t>Glucose + Sodium chloride isotonic 33,3 mg + 3 mg/ml, 500 ml</t>
  </si>
  <si>
    <t>Framycetin + Papain + Sodium benzoate 100 mg + 150 mg + 80 mg/g tuba 5 g</t>
  </si>
  <si>
    <t>Acetylsalicylic acid 75 mg 60 tb.</t>
  </si>
  <si>
    <t>Acetylsalicylic acid 150 mg 60 tb.</t>
  </si>
  <si>
    <t>Acetylcysteine 200 mg 20 tb.</t>
  </si>
  <si>
    <t>Acetylcysteine 600 10 tb.</t>
  </si>
  <si>
    <t>Aciclovir 400 mg 30 tb.</t>
  </si>
  <si>
    <t>Aciclovir 800 mg 30 tb.</t>
  </si>
  <si>
    <t>Acidum folicum 15 mg 30 tb.</t>
  </si>
  <si>
    <t>Acidum folicum 5 mg 30 tb.</t>
  </si>
  <si>
    <t>Dutasteride 0,5 mg 30 tb.</t>
  </si>
  <si>
    <t>Finasteride 5 mg 30 tb.</t>
  </si>
  <si>
    <t>Amlodipine 10 mg 30 tb.</t>
  </si>
  <si>
    <t>Amlodipine 5 mg 30 tb.</t>
  </si>
  <si>
    <t>Pentoxifylline 400 mg 20 tb.</t>
  </si>
  <si>
    <t>Biperiden 2 mg 50 tb.</t>
  </si>
  <si>
    <t>Allopurinol 100 mg 50 tb.</t>
  </si>
  <si>
    <t>Allopurinol 300 mg 30 tb.</t>
  </si>
  <si>
    <t>Amantadine 100 mg 100 tb.</t>
  </si>
  <si>
    <t>Glimepiride 2 mg 30 tb.</t>
  </si>
  <si>
    <t>Naproxen 550 20 tb.</t>
  </si>
  <si>
    <t>Paracetamol 500 50 tb.</t>
  </si>
  <si>
    <t>Betahistine 16 mg 60 tb.</t>
  </si>
  <si>
    <t xml:space="preserve"> Betahistine 24 60 tb.</t>
  </si>
  <si>
    <t>Ramipril 5 28 tb.</t>
  </si>
  <si>
    <t>Ramipril 2,5 28 tb.</t>
  </si>
  <si>
    <t>Ropinirole 4 mg 28 tb.</t>
  </si>
  <si>
    <t>Paroxetine 20 30 tb.</t>
  </si>
  <si>
    <t>Magnesium hydroaspartate + Potassium hydroaspartate 17+54 75 tb.</t>
  </si>
  <si>
    <t>Candesartan 16 mg 28 tb.</t>
  </si>
  <si>
    <t>Candesartan 8 28 tb.</t>
  </si>
  <si>
    <t>Atorvastatin 10 mg 30 tb.</t>
  </si>
  <si>
    <t>Atorvastatin 20 mg 60 tb.</t>
  </si>
  <si>
    <t>Atorvastatin 40 mg 30 tb.</t>
  </si>
  <si>
    <t>Carvedilol 6,25 30 tb.</t>
  </si>
  <si>
    <t>Valsartan 80 28 tb.</t>
  </si>
  <si>
    <t>Carvedilol 25 30 tb.</t>
  </si>
  <si>
    <t>Baclofen 10 mg 100 tb.</t>
  </si>
  <si>
    <t>Tamsulosin 04 mg 30 tb.</t>
  </si>
  <si>
    <t>Metoprolol 95 mg 30 tb.</t>
  </si>
  <si>
    <t>Metoprolol 47,5 mg 30 tb.</t>
  </si>
  <si>
    <t>Metoprolol 23,75 mg 30 tb.</t>
  </si>
  <si>
    <t>Bisoprolol 1,25 30 tb.</t>
  </si>
  <si>
    <t>Bisoprolol 3,75 30 tb.</t>
  </si>
  <si>
    <t>Bisoprolol 2,5 60 tb.</t>
  </si>
  <si>
    <t>Bisoprolol 5 60 tb.</t>
  </si>
  <si>
    <t>Bisoprolol 7,5 30 tb.</t>
  </si>
  <si>
    <t>Bisoprolol 10 30 tb.</t>
  </si>
  <si>
    <t>Quetiapine 25 120 tb.</t>
  </si>
  <si>
    <t>Quetiapine 100 60 tb.</t>
  </si>
  <si>
    <t>Bromazepam 3 mg 30 tb.</t>
  </si>
  <si>
    <t>Calcium 1000 mg 100 tb.</t>
  </si>
  <si>
    <t>Calcium 500 mg 200 tb.</t>
  </si>
  <si>
    <t>Candesartan 32mg 28 tb.</t>
  </si>
  <si>
    <t>Captopril 12,5 30 tb.</t>
  </si>
  <si>
    <t>Captopril 25 30 tb.</t>
  </si>
  <si>
    <t>Doxazosin 8 mg 30 tb.</t>
  </si>
  <si>
    <t>Doxazosin 2 mg 30 tb.</t>
  </si>
  <si>
    <t>Doxazosin 4 mg 30 tb.</t>
  </si>
  <si>
    <t>Carvedilol 25 mg 30 tb.</t>
  </si>
  <si>
    <t>Vinpocetine 10 mg 180 tb.</t>
  </si>
  <si>
    <t>Vinpocetine 5 mg 100 tb.</t>
  </si>
  <si>
    <t>Levetiracetam 500 mg 50 tb.</t>
  </si>
  <si>
    <t>Levetiracetam 1g 50 tb.</t>
  </si>
  <si>
    <t>Citalopram 20 mg 56 tb.</t>
  </si>
  <si>
    <t>Bilastine 20 mg 30 tb.</t>
  </si>
  <si>
    <t>Clemastine 1 mg 30 tb.</t>
  </si>
  <si>
    <t>Clonazepam 2 mg 30 tb.</t>
  </si>
  <si>
    <t>Clozapine 100 mg 100 tb.</t>
  </si>
  <si>
    <t>Clotrimazole 100 mg 6 tb.</t>
  </si>
  <si>
    <t>Clozapine 25 mg 50 tb.</t>
  </si>
  <si>
    <t>Perindopril + Indapamide 4+ 1,25 mg 30 tb.</t>
  </si>
  <si>
    <t>Valsartan + Hydrochlorothiazide 160 + 12,5 mg 28 tb.</t>
  </si>
  <si>
    <t>Valsartan + Hydrochlorothiazide 160 + 25 mg 28 tb.</t>
  </si>
  <si>
    <t>Tianeptine 12,5 mg 30 tb.</t>
  </si>
  <si>
    <t>Pantoprazole 40 84 tb.</t>
  </si>
  <si>
    <t>Perindopril + Amlodipine 5+5 mg 30 tb.</t>
  </si>
  <si>
    <t>Amiodarone 200 mg 30 tb.</t>
  </si>
  <si>
    <t>Etoricoxib 60 mg 28 tb.</t>
  </si>
  <si>
    <t>Ruscus aculeatus  150 mg 30 kaps.</t>
  </si>
  <si>
    <t>Etamsylate 250 mg 30 tb.</t>
  </si>
  <si>
    <t>Alfuzosin 10 mg 30 tb.</t>
  </si>
  <si>
    <t>Trimebutine 100 mg 100 tb.</t>
  </si>
  <si>
    <t>Tolterodine 4 mg 28 tb.</t>
  </si>
  <si>
    <t>Valproic acid 300 mg 30 tb.</t>
  </si>
  <si>
    <t>Valproic acid 500 mg 30 tb.</t>
  </si>
  <si>
    <t>Mianserin 10 mg 30 tb.</t>
  </si>
  <si>
    <t>Gliclazide 60 mg 30 tb.</t>
  </si>
  <si>
    <t>Gliclazide 30 mg 30 tb.</t>
  </si>
  <si>
    <t>Lactobacillus rhamnosus 10 kaps.</t>
  </si>
  <si>
    <t>Promethazine 25 mg 20 tb.</t>
  </si>
  <si>
    <t>Diosmin 1000 mg 60 tb.</t>
  </si>
  <si>
    <t>Torasemide 5 mg 30 tb.</t>
  </si>
  <si>
    <t>Torasemide 2,5 mg 30 tb.</t>
  </si>
  <si>
    <t>Digoxin 100 µg 30 tb.</t>
  </si>
  <si>
    <t>Torasemide 10 mg 30 tb.</t>
  </si>
  <si>
    <t>Indapamide 1,5 mg 30 tb.</t>
  </si>
  <si>
    <t>Donepezil 10 mg 28 tb.</t>
  </si>
  <si>
    <t>Donepezil 5 mg 28 tb.</t>
  </si>
  <si>
    <t xml:space="preserve">Aluminium acetate 10 mg/g1 tuba 75 g	</t>
  </si>
  <si>
    <t>Aqvitox - D 250 ml</t>
  </si>
  <si>
    <t>but.</t>
  </si>
  <si>
    <t>Eloderm żel do mycia</t>
  </si>
  <si>
    <t>Granudacyn 250 płyn</t>
  </si>
  <si>
    <t>Mediderm Bath 500 ml</t>
  </si>
  <si>
    <t xml:space="preserve">Mediderm krem </t>
  </si>
  <si>
    <t>Octenident płyn.</t>
  </si>
  <si>
    <t>Sutrisept żel 30 ml</t>
  </si>
  <si>
    <t xml:space="preserve">Oliwka </t>
  </si>
  <si>
    <t>Paski Glucomaxx  50 szt.</t>
  </si>
  <si>
    <t xml:space="preserve">Akustone </t>
  </si>
  <si>
    <t xml:space="preserve">Ballamin forte areozol, 15 ml </t>
  </si>
  <si>
    <t xml:space="preserve">Chondrovox 60 kaps. </t>
  </si>
  <si>
    <t>Cyclovena 60 kaps.</t>
  </si>
  <si>
    <t>Diosminex maxx 60 tb.</t>
  </si>
  <si>
    <t>Hepatil 80 tb.</t>
  </si>
  <si>
    <t>Protifar</t>
  </si>
  <si>
    <t>Ilość</t>
  </si>
  <si>
    <t>Suma</t>
  </si>
  <si>
    <t/>
  </si>
  <si>
    <t xml:space="preserve">NEOPARIN r-r d/wstrzyk. 10amp-strzyk.po 0,4ml     </t>
  </si>
  <si>
    <t xml:space="preserve">NEOPARIN r-r d/wstrzyk. 10amp-strzyk.po 0,6ml     </t>
  </si>
  <si>
    <t xml:space="preserve">MOVALIS inj. 15mg/1,5ml * 3amp.''                 </t>
  </si>
  <si>
    <t xml:space="preserve">ATROPINUM SULFURICUM inj. 0.5mg/1ml *10amp.---    </t>
  </si>
  <si>
    <t>INS.LIPROLOG r-r d/wstrz.Jr KwikPen 100j/ml 3ml*5w</t>
  </si>
  <si>
    <t xml:space="preserve">INSU.MIXTARD 50 PENF.100iu/ml-3ml*5+igły          </t>
  </si>
  <si>
    <t xml:space="preserve">INSU.MIXTARD 30 PENF.100iu/ml-3ml*5+igły gratis   </t>
  </si>
  <si>
    <t xml:space="preserve">METOCLOPRAMIDUM 0,5% inj.0,01g/2ml*5amp.''        </t>
  </si>
  <si>
    <t xml:space="preserve">NEUROVIT FAST *5amp. po 2ml                       </t>
  </si>
  <si>
    <t xml:space="preserve">PYRALGINUM inj.  1g/2ml-5amp. *2ml''              </t>
  </si>
  <si>
    <t xml:space="preserve">NODOFREE COMBI krople do oczu 1 butelka po 5ml    </t>
  </si>
  <si>
    <t xml:space="preserve">DICORTINEFF ZAWIESINA DO OCZU I USZU  5 ML        </t>
  </si>
  <si>
    <t>DEXAMETHASONE KRKA 4mg/ml r-r d/wstrz. 1ml * 10amp</t>
  </si>
  <si>
    <t xml:space="preserve">FLOXAL krople do oczu 3mg/ml * 5ml imp.DELFARMA   </t>
  </si>
  <si>
    <t xml:space="preserve">GENTAMICIN 0.3% krople do oczu 5ml''              </t>
  </si>
  <si>
    <t xml:space="preserve">POSORUTIN krople do oczu 50mg/ml-10ml''           </t>
  </si>
  <si>
    <t xml:space="preserve">NODOFREE krople do oczu 20mg/ml 1 butelka po 5ml  </t>
  </si>
  <si>
    <t xml:space="preserve">BIODACYNA Ophthalmicum 0,3% -5ml                  </t>
  </si>
  <si>
    <t xml:space="preserve">AFLODERM maść  * 40g                              </t>
  </si>
  <si>
    <t xml:space="preserve">ALTAZIAJA 1% żel - 75g                            </t>
  </si>
  <si>
    <t xml:space="preserve">ARGOSULFAN 20mg/g krem 100g                       </t>
  </si>
  <si>
    <t xml:space="preserve">Braunovidon 100mg/g maść 20g impr.równ.Delfarma   </t>
  </si>
  <si>
    <t xml:space="preserve">BORASOL 3% 30mg/g  500g''                         </t>
  </si>
  <si>
    <t xml:space="preserve">CORSODYL płyn 0,2% 300 ML                         </t>
  </si>
  <si>
    <t xml:space="preserve">ELOCOM krem 1mg/g * 30G  DELFARMA                 </t>
  </si>
  <si>
    <t xml:space="preserve">KETOPROFEN żel 25mg/ml 100g ZIAJA                 </t>
  </si>
  <si>
    <t xml:space="preserve">HYDROCORTISONUM krem 0.5% -15g                    </t>
  </si>
  <si>
    <t xml:space="preserve">INFECTOSCAB 5% krem 30g''                         </t>
  </si>
  <si>
    <t xml:space="preserve">IRUXOL MONO maść -20g                             </t>
  </si>
  <si>
    <t xml:space="preserve">LIGNOCAIN. 2% żel typ "U" 30g                     </t>
  </si>
  <si>
    <t xml:space="preserve">HEPARIN-HASCO FORTE żel 1000j.m./1g - 35g         </t>
  </si>
  <si>
    <t xml:space="preserve">MAXISEPTIC aerozol n/skórę 1mg/ml+20mg/ml * 250ml </t>
  </si>
  <si>
    <t xml:space="preserve">PIMAFUCIN krem 30g''                              </t>
  </si>
  <si>
    <t xml:space="preserve">IZOVAG krem dopochwowy 10mg/g * 40g               </t>
  </si>
  <si>
    <t xml:space="preserve">TRIDERM maść 15g imp.równ. DELFARMA               </t>
  </si>
  <si>
    <t xml:space="preserve">METRONIDAZOL żel 1% -15g                          </t>
  </si>
  <si>
    <t xml:space="preserve">AQVITOX D żel 250ml                               </t>
  </si>
  <si>
    <t xml:space="preserve">ELODERM ŻEL D/MYCIA 200 ML                        </t>
  </si>
  <si>
    <t xml:space="preserve">MEDIDERM BATH 500ml                               </t>
  </si>
  <si>
    <t xml:space="preserve">MEDIDERM krem 500ml (wyrób medyczny)              </t>
  </si>
  <si>
    <t xml:space="preserve">OCTENISEPT antyseptyk d/dezynf.ran 50ml           </t>
  </si>
  <si>
    <t xml:space="preserve">SUTRISEPT HYDROŻEL NA RANY 30ml Verco             </t>
  </si>
  <si>
    <t xml:space="preserve">PASKI GLUCOMAXX * 50                              </t>
  </si>
  <si>
    <t xml:space="preserve">AKUSTONE spray 15ml                               </t>
  </si>
  <si>
    <t xml:space="preserve">BALLAMIN FORTE spray doustny 15ml                 </t>
  </si>
  <si>
    <t xml:space="preserve">CYCLOVENA kaps. * 60                              </t>
  </si>
  <si>
    <t xml:space="preserve">DIOSMINEX MAX TABL. POWL.1000MG*60                </t>
  </si>
  <si>
    <t xml:space="preserve">HEPATIL tabl.0,15g *80                            </t>
  </si>
  <si>
    <t xml:space="preserve">PROTIFAR PROSZEK  225 G                           </t>
  </si>
  <si>
    <t>Acard 150 mg tabletki dojelitowe 150 mg 60 tabl.</t>
  </si>
  <si>
    <t>Mucofortin tabletki musujące 600 mg 10 tabl. (poj.)</t>
  </si>
  <si>
    <t>Aciclovir Aurovitas tabletki 400 mg 30 tabl.</t>
  </si>
  <si>
    <t>Aciclovir Aurovitas tabletki 800 mg 30 tabl.</t>
  </si>
  <si>
    <t>Acidum folicum Hasco tabletki 15 mg 30 tabl. (1 blist. po 30 tabl.)</t>
  </si>
  <si>
    <t>Acidum folicum Richter tabletki 5 mg 30 tabl.</t>
  </si>
  <si>
    <t>Findarts kapsułki miękkie 500 mcg 30 kaps.</t>
  </si>
  <si>
    <t>Finamef tabletki powlekane 5 mg 30 tabl.</t>
  </si>
  <si>
    <t>Amlopin 10 mg tabletki 10 mg 30 tabl.</t>
  </si>
  <si>
    <t>Normodipine tabletki 5 mg 30 tabl. (3 blist. po 10 tabl.)</t>
  </si>
  <si>
    <t>Polfilin prolongatum tabletki o przedłużonym uwalnianiu 400 mg 20 tabl. (2 blist. po 10 tabl.)</t>
  </si>
  <si>
    <t>Akineton tabletki 2 mg 50 tabl. (5 blist. po 10 tabl.)</t>
  </si>
  <si>
    <t>Argadopin tabletki 100 mg 50 tabl. (blist.)</t>
  </si>
  <si>
    <t>Argadopin tabletki 300 mg 30 tabl. (blist.)</t>
  </si>
  <si>
    <t>Amantix tabletki powlekane 100 mg 100 tabl.</t>
  </si>
  <si>
    <t>Symglic tabletki 2 mg 30 tabl. (3 blist. po 10 tabl.)</t>
  </si>
  <si>
    <t>Nalgesin Forte tabletki powlekane 550 mg 20 tabl.</t>
  </si>
  <si>
    <t>Nolpaza 20 tabletki dojelitowe 20 mg 90 tabl.</t>
  </si>
  <si>
    <t>Paracetamol Zentiva tabletki 500 mg 50 tabl.</t>
  </si>
  <si>
    <t>Behistep tabletki 24 mg 60 tabl. (blist.)</t>
  </si>
  <si>
    <t>Ramicor tabletki 5 mg 28 tabl.</t>
  </si>
  <si>
    <t>Ramicor tabletki 2,5 mg 28 tabl.</t>
  </si>
  <si>
    <t>Aparxon PR tabletki o przedłużonym uwalnianiu 4 mg 28 tabl.</t>
  </si>
  <si>
    <t>Sastium tabletki powlekane 50 mg 30 tabl.</t>
  </si>
  <si>
    <t>Letrozole Bluefish tabletki powlekane 2,5 mg 30 tabl.</t>
  </si>
  <si>
    <t>Carzap tabletki 16 mg 28 tabl.</t>
  </si>
  <si>
    <t>Karbis tabletki 8 mg 28 tabl.</t>
  </si>
  <si>
    <t>Sortis 10 tabletki powlekane 10 mg 30 tabl.</t>
  </si>
  <si>
    <t>Sortis 40 tabletki powlekane 40 mg 30 tabl.</t>
  </si>
  <si>
    <t>Atram 6,25 tabletki 6,25 mg 30 tabl. (2 blist. po 15 tabl.)</t>
  </si>
  <si>
    <t>Tensart tabletki powlekane 80 mg 28 tabl. (4 blist. po 7 tabl.)</t>
  </si>
  <si>
    <t>Carvedilol Orion tabletki powlekane 25 mg 30 tabl. (but.)</t>
  </si>
  <si>
    <t>Baclofen Polpharma tabletki 10 mg 100 tabl.</t>
  </si>
  <si>
    <t>Baclofen Polpharma tabletki 25 mg 50 tabl.</t>
  </si>
  <si>
    <t>Omsal 0,4mg kapsułki o przedłużonym uwalnianiu twarde 400 mcg 30 kaps. (3 blist. po 10 kaps.)</t>
  </si>
  <si>
    <t>Beto 50 ZK tabletki o przedłużonym uwalnianiu 47,5 mg 30 tabl.</t>
  </si>
  <si>
    <t>Beto 25 ZK tabletki o przedłużonym uwalnianiu 23,75 mg 30 tabl.</t>
  </si>
  <si>
    <t>Bisocard tabletki powlekane 2,5 mg 60 tabl. (6 blist. po 10 tabl.)</t>
  </si>
  <si>
    <t>Conaret tabletki 3,75 mg 30 tabl. (blist. Alu/PVC/PVDC)</t>
  </si>
  <si>
    <t>Corectin 5 tabletki powlekane 5 mg 60 tabl. (6 blist. po 10 tabl.)</t>
  </si>
  <si>
    <t>Conaret tabletki 7,5 mg 30 tabl. (blist. Alu/PVC/PVDC)</t>
  </si>
  <si>
    <t>Bisoprolol Aurovitas tabletki powlekane 10 mg 30 tabl. (blist.)</t>
  </si>
  <si>
    <t>Kwetaplex tabletki powlekane 25 mg 120 tabl.</t>
  </si>
  <si>
    <t>Bonogren tabletki powlekane 100 mg 60 tabl. (6 blist. po 10 tabl.)</t>
  </si>
  <si>
    <t>Bromox kapsułki twarde 3 mg 30 kaps.</t>
  </si>
  <si>
    <t>Calcium dobesilate Galena tabletki 250 mg 30 tabl. (3 blist. po 10 tabl.)</t>
  </si>
  <si>
    <t>Carzap tabletki 32 mg 28 tabl.</t>
  </si>
  <si>
    <t>Captopril Jelfa tabletki 12,5 mg 30 tabl. (3 blist. po 10 tabl.)</t>
  </si>
  <si>
    <t>Captopril Jelfa tabletki 25 mg 30 tabl. (3 blist. po 10 tabl.)</t>
  </si>
  <si>
    <t>Doxar tabletki 4 mg 30 tabl. (3 blist. po 10 tabl.)</t>
  </si>
  <si>
    <t>Kamiren tabletki 2 mg 30 tabl.</t>
  </si>
  <si>
    <t>Vinpoven Forte tabletki 10 mg 180 tabl.</t>
  </si>
  <si>
    <t>Vincetan ((Vinpocetine HASCO)) tabletki 5 mg 100 tabl. (blist.)</t>
  </si>
  <si>
    <t>Levetiracetam Aurovitas tabletki powlekane 500 mg 50 tabl.</t>
  </si>
  <si>
    <t>Levetiracetam Aurovitas tabletki powlekane 1 g 50 tabl.</t>
  </si>
  <si>
    <t>Clemastinum Hasco tabletki 1 mg 30 tabl.</t>
  </si>
  <si>
    <t>Clonazepamum TZF tabletki 2 mg 30 tabl. (1 blist. po 30 tabl.)</t>
  </si>
  <si>
    <t>Clopizam tabletki 100 mg 100 tabl.</t>
  </si>
  <si>
    <t>Symcloza tabletki 25 mg 50 tabl.</t>
  </si>
  <si>
    <t>Clotrimazolum GSK tabletki dopochwowe 100 mg 6 tabl. (1 blist. po 6 tabl.)</t>
  </si>
  <si>
    <t>Co-Prenessa 4mg/1,25mg tabletki 4mg+1,25mg 30 tabl. (1 blist. po 30 tabl.)</t>
  </si>
  <si>
    <t>Valtap HCT tabletki powlekane 160mg+12,5mg 28 tabl.</t>
  </si>
  <si>
    <t>Co-Bespres tabletki powlekane 160mg+25mg 28 tabl.</t>
  </si>
  <si>
    <t>Coaxil tabletki powlekane 12,5 mg 30 tabl. (1 blist. po 30 tabl.)</t>
  </si>
  <si>
    <t>Contix tabletki dojelitowe 40 mg 84 tabl. (6 blist. po 14 tabl.)</t>
  </si>
  <si>
    <t>Vilpin Combi tabletki 5mg+5mg 30 tabl.</t>
  </si>
  <si>
    <t>Edolox tabletki powlekane 60 mg 28 tabl.</t>
  </si>
  <si>
    <t>Cyclo 3 Fort kapsułki twarde 150mg+150mg+100mg 30 kaps.</t>
  </si>
  <si>
    <t>Cyclonamine tabletki 250 mg 30 tabl.</t>
  </si>
  <si>
    <t>Dalfaz SR 5 tabletki powlekane o przedłużonym uwalnianiu 5 mg 20 tabl. (2 blist. po 10 tabl.)</t>
  </si>
  <si>
    <t>Defur kapsułki o przedłużonym uwalnianiu twarde 4 mg 28 kaps.</t>
  </si>
  <si>
    <t>ValproLEK 300 tabletki o przedłużonym uwalnianiu 200mg+87mg 30 tabl. (3 blist. po 10 tabl.)</t>
  </si>
  <si>
    <t>Miansec tabletki powlekane 10 mg 30 tabl. (1 blist. po 30 tabl.)</t>
  </si>
  <si>
    <t>Miansec 30 tabletki powlekane 30 mg 20 tabl. (1x20)</t>
  </si>
  <si>
    <t>Vitaminum A+D3 Medana płyn doustny (10000j.m.+20000j.m.)/ml 10 ml</t>
  </si>
  <si>
    <t>Diagen tabletki o zmodyfikowanym uwalnianiu 60 mg 30 tabl. (but.)</t>
  </si>
  <si>
    <t>Diclac 100 czopki doodbytnicze 100 mg 10 czop.</t>
  </si>
  <si>
    <t>Lakcid Intima kapsułki dopochwowe twarde 2 mld CFU 10 kaps.</t>
  </si>
  <si>
    <t>Gynoflor tabletki dopochwowe 50mg+30mcg 6 tabl. (1 blist. po 6 tabl.)</t>
  </si>
  <si>
    <t>Digoxin Teva tabletki 100 mcg 30 tabl. (1 blist. po 30 tabl.)</t>
  </si>
  <si>
    <t>Diphergan tabletki drażowane 25 mg 20 draż.</t>
  </si>
  <si>
    <t>Diosmina Colfarm Max tabletki 1 g 60 tabl.</t>
  </si>
  <si>
    <t>Trifas COR tabletki 5 mg 30 tabl.</t>
  </si>
  <si>
    <t>Toramide tabletki 2,5 mg 30 tabl. (3 blist. po 10 tabl.)</t>
  </si>
  <si>
    <t>Torsemed tabletki 10 mg 30 tabl.</t>
  </si>
  <si>
    <t>Indapen SR tabletki o przedłużonym uwalnianiu 1,5 mg 30 tabl. (3 blist. po 10 tabl.)</t>
  </si>
  <si>
    <t>Dopegyt tabletki 250 mg 50 tabl.</t>
  </si>
  <si>
    <t>Doreta tabletki powlekane 37,5mg+325mg 90 tabl.</t>
  </si>
  <si>
    <t>Drotafemme tabletki powlekane 40 mg 20 tabl.</t>
  </si>
  <si>
    <t>No-Spa forte tabletki 80 mg 50 tabl.</t>
  </si>
  <si>
    <t>Auroverin MR kapsułki o zmodyfikowanym uwalnianiu twarde 200 mg 60 kaps.</t>
  </si>
  <si>
    <t>Dulxetenon kapsułki dojelitowe twarde 30 mg 28 kaps.</t>
  </si>
  <si>
    <t>Eliquis tabletki powlekane 5 mg 60 tabl. (blist.)</t>
  </si>
  <si>
    <t>Enarenal tabletki 10 mg 60 tabl. (6 blist. po 10 tabl.)</t>
  </si>
  <si>
    <t>Enarenal tabletki 5 mg 60 tabl. (6 blist. po 10 tabl.)</t>
  </si>
  <si>
    <t>Eplerenon Medical Valley tabletki powlekane 50 mg 30 tabl.</t>
  </si>
  <si>
    <t>Eplerenon Medical Valley tabletki powlekane 25 mg 30 tabl.</t>
  </si>
  <si>
    <t>Erdomed kapsułki 300 mg 20 kaps. (2 blist. po 10 kaps.)</t>
  </si>
  <si>
    <t>Escitalopram Actavis tabletki powlekane 10 mg 28 tabl.</t>
  </si>
  <si>
    <t>Espumisan kapsułki 40 mg 100 kaps. (blist.)</t>
  </si>
  <si>
    <t>Etibax tabletki 10 mg 28 tabl.</t>
  </si>
  <si>
    <t>Althyxin tabletki 100 mcg 100 tabl.</t>
  </si>
  <si>
    <t>Althyxin tabletki 125 mcg 100 tabl.</t>
  </si>
  <si>
    <t>Althyxin tabletki 150 mcg 100 tabl.</t>
  </si>
  <si>
    <t>Althyxin tabletki 75 mcg 100 tabl.</t>
  </si>
  <si>
    <t>Althyxin tabletki 25 mcg 100 tabl.</t>
  </si>
  <si>
    <t>Althyxin tabletki 50 mcg 100 tabl.</t>
  </si>
  <si>
    <t>Feroplex roztwór doustny 40 mg/15ml 20 fiol. po 15 ml</t>
  </si>
  <si>
    <t>Amizepin tabletki 200 mg 50 tabl.</t>
  </si>
  <si>
    <t>Finospir tabletki 25 mg 100 tabl.</t>
  </si>
  <si>
    <t>Loratan pro kapsułki miękkie 10 mg 10 kaps.</t>
  </si>
  <si>
    <t>Flumycon (Flukonazol Actavis) kapsułki twarde 100 mg 28 kaps.</t>
  </si>
  <si>
    <t>Forlax 10 g proszek do sporządzania roztworu doustnego 10 g 20 sasz.</t>
  </si>
  <si>
    <t>Zenofor tabletki powlekane 1 g 120 tabl.</t>
  </si>
  <si>
    <t>Zenofor tabletki powlekane 500 mg 120 tabl.</t>
  </si>
  <si>
    <t>Zenofor tabletki powlekane 850 mg 120 tabl.</t>
  </si>
  <si>
    <t>Furaginum Hasco tabletki 50 mg 30 tabl.</t>
  </si>
  <si>
    <t xml:space="preserve">FUROSEMIDUM Aurovitas 40mg * 30tabl.              </t>
  </si>
  <si>
    <t>Glimbax roztwór do płukania jamy ustnej i gardła 74 mg/ml 200 ml (but.)</t>
  </si>
  <si>
    <t>Grofibrat S tabletki powlekane 215 mg 30 tabl.</t>
  </si>
  <si>
    <t>Grofibrat 200 kapsułki 200 mg 30 kaps. (3 blist. po 10 kaps.)</t>
  </si>
  <si>
    <t>Haloperidol UNIA krople doustne, roztwór 2 mg/ml 10 ml</t>
  </si>
  <si>
    <t>Haloperidol WZF tabletki 1 mg 40 tabl. (blist.)</t>
  </si>
  <si>
    <t>Prenome kapsułki dojelitowe twarde 20 mg 28 kaps. (blist. Alu/PVC-PVDC)</t>
  </si>
  <si>
    <t>Prenome kapsułki dojelitowe twarde 40 mg 28 kaps. (blist. Alu/PVC-PVDC)</t>
  </si>
  <si>
    <t>Heparegen tabletki 100 mg 100 tabl.</t>
  </si>
  <si>
    <t>Hydrochlorothiazidum Polpharma tabletki 12,5 mg 30 tabl.</t>
  </si>
  <si>
    <t>Hydroxyzinum Adamed tabletki powlekane 10 mg 30 tabl.</t>
  </si>
  <si>
    <t>Hydroxyzinum Adamed tabletki powlekane 25 mg 30 tabl.</t>
  </si>
  <si>
    <t>Hydroxycarbamid TEVA kapsułki 500 mg 100 kaps. (but. z plastiku)</t>
  </si>
  <si>
    <t>Hydroxyzinum Aflofarm syrop 2 mg/ml 200 ml</t>
  </si>
  <si>
    <t>Ibuprofen Hasco kapsułki miękkie 200 mg 60 kaps.</t>
  </si>
  <si>
    <t>Iporel tabletki 75 mcg 50 tabl. (2 blist. po 25 tabl.)</t>
  </si>
  <si>
    <t>Isoptin SR-E 240 tabletki o przedłużonym uwalnianiu 240 mg 20 tabl.</t>
  </si>
  <si>
    <t>Bixebra tabletki powlekane 5 mg 56 tabl.</t>
  </si>
  <si>
    <t xml:space="preserve">SITAGLIPTIN MEDICAL VALLEY 100mg * 28tabl.powl.   </t>
  </si>
  <si>
    <t>Jardiance tabletki powlekane 10 mg 30 tabl. (blist.)</t>
  </si>
  <si>
    <t>Kalipoz prolongatum tabletki o przedłużonym uwalnianiu 391 mg K+ 60 tabl. (3 blist. po 20 tabl.)</t>
  </si>
  <si>
    <t>Kalium effervescens b/cukr. granulat musujący 782 mg K+/3g 20 sasz.</t>
  </si>
  <si>
    <t>Karbagen tabletki powlekane 300 mg 50 tabl.</t>
  </si>
  <si>
    <t>Lapress tabletki powlekane 10 mg 28 tabl.</t>
  </si>
  <si>
    <t>Pangrol 10 000 kapsułki 10 000 j. Ph.Eur. 50 kaps. (but.)</t>
  </si>
  <si>
    <t>Lapixen tabletki powlekane 6 mg 28 tabl.</t>
  </si>
  <si>
    <t>Lapixen tabletki powlekane 4 mg 28 tabl.</t>
  </si>
  <si>
    <t>Amertil tabletki powlekane 10 mg 20 tabl.</t>
  </si>
  <si>
    <t>Tabagine kapsułki twarde 150 mg 56 kaps. (blist.)</t>
  </si>
  <si>
    <t>Tabagine kapsułki twarde 75 mg 56 kaps. (blist.)</t>
  </si>
  <si>
    <t>Grofibrat M kapsułki twarde 267 mg 30 kaps.</t>
  </si>
  <si>
    <t>Loperamid WZF tabletki 2 mg 30 tabl.</t>
  </si>
  <si>
    <t>Lorabex tabletki 1 mg 25 tabl.</t>
  </si>
  <si>
    <t>Lorista tabletki powlekane 50 mg 56 tabl. (4 blist. po 14 tabl.)</t>
  </si>
  <si>
    <t>Lorista tabletki powlekane 25 mg 28 tabl. (2 blist. po 14 tabl.)</t>
  </si>
  <si>
    <t>Nootropil tabletki powlekane 1,2 g 60 tabl.</t>
  </si>
  <si>
    <t>Memotropil tabletki powlekane 800 mg 60 tabl. (6 blist. po 10 tabl.)</t>
  </si>
  <si>
    <t>Maalox tabletki 400mg+400mg 20 tabl. (2 blist. po 10 tabl.)</t>
  </si>
  <si>
    <t>Madopar 125 kapsułki 25mg+100mg 100 kaps.</t>
  </si>
  <si>
    <t>Madopar 250 tabletki 50mg+200mg 100 tabl.</t>
  </si>
  <si>
    <t>Madopar 62,5 kapsułki 12,5mg+50mg 100 kaps.</t>
  </si>
  <si>
    <t>Madopar HBS kapsułki 25mg+100mg 100 kaps.</t>
  </si>
  <si>
    <t>Magvit B6 tabletki dojelitowe 48mg Mg+5mg 50 tabl. (blist.)</t>
  </si>
  <si>
    <t>Remolexam tabletki 7,5 mg 10 tabl.</t>
  </si>
  <si>
    <t>Memantine Orion tabletki powlekane 20 mg 56 tabl.</t>
  </si>
  <si>
    <t>Memantine Orion tabletki powlekane 10 mg 28 tabl.</t>
  </si>
  <si>
    <t>Meprelon tabletki 4 mg 30 tabl.</t>
  </si>
  <si>
    <t>Thyrozol tabletki powlekane 5 mg 50 tabl. (5 blist. po 10 tabl.)</t>
  </si>
  <si>
    <t>Thyrozol tabletki powlekane 20 mg 50 tabl. (5 blist. po 10 tabl.)</t>
  </si>
  <si>
    <t>Metocard tabletki 50 mg 30 tabl. (3 blist. po 10 tabl.)</t>
  </si>
  <si>
    <t>ZolpiGen tabletki powlekane 10 mg 20 tabl.</t>
  </si>
  <si>
    <t>Budixon Neb zawiesina do nebulizacji 250 mcg/ml 10 poj. po 2 ml</t>
  </si>
  <si>
    <t>NebivoLek tabletki 5 mg 28 tabl.</t>
  </si>
  <si>
    <t>Inuprin Forte tabletki 1 g 30 tabl.</t>
  </si>
  <si>
    <t>Neurovit tabletki powlekane 100mg+200mg+200mcg 100 tabl. (5 blist. po 20 tabl.)</t>
  </si>
  <si>
    <t>Nicergolin tabletki 10 mg 30 tabl.</t>
  </si>
  <si>
    <t>Nifuroksazyd Aflofarm tabletki powlekane 200 mg 12 tabl.</t>
  </si>
  <si>
    <t>Pabi-Dexamethason tabletki 1 mg 20 tabl. (blist.)</t>
  </si>
  <si>
    <t>Perazin 100 mg tabletki 100 mg 30 tabl. (2 blist. po 15 tabl.)</t>
  </si>
  <si>
    <t>Perazin 50 mg tabletki 50 mg 30 tabl.</t>
  </si>
  <si>
    <t>Perindopril Teva tabletki powlekane 10 mg 30 tabl.</t>
  </si>
  <si>
    <t>Perindopril Teva tabletki powlekane 5 mg 30 tabl.</t>
  </si>
  <si>
    <t>Peritol tabletki 4 mg 20 tabl.</t>
  </si>
  <si>
    <t>Phlebodia tabletki powlekane 600 mg 30 tabl. (2 blist. po 15 tabl.)</t>
  </si>
  <si>
    <t>Pluscard tabletki 100mg+40mg 60 tabl.</t>
  </si>
  <si>
    <t>Polfenon tabletki powlekane 150 mg 60 tabl.</t>
  </si>
  <si>
    <t>Pridinol Alvogen (Pridinol) tabletki 5 mg 50 tabl.</t>
  </si>
  <si>
    <t>Proaxon roztwór doustny 1 g/10ml 10 sasz. po 10 ml</t>
  </si>
  <si>
    <t>Prokit tabletki powlekane 50 mg 100 tabl.</t>
  </si>
  <si>
    <t>Promazine Hasco tabletki powlekane 100 mg 60 tabl.</t>
  </si>
  <si>
    <t>Promazine Hasco tabletki powlekane 25 mg 60 tabl.</t>
  </si>
  <si>
    <t>Risperidon Vipharm tabletki powlekane 1 mg 20 tabl. (2 blist. po 10 tabl.)</t>
  </si>
  <si>
    <t>Rosucard tabletki powlekane 20 mg 30 tabl.</t>
  </si>
  <si>
    <t>Aporoza tabletki powlekane 10 mg 28 tabl.</t>
  </si>
  <si>
    <t>Seractil tabletki powlekane 400 mg 30 tabl. (3 blist. po 10 tabl.)</t>
  </si>
  <si>
    <t>Simvastatin Bluefish tabletki powlekane 10 mg 28 tabl.</t>
  </si>
  <si>
    <t>Simvastatin Aurovitas (Aurobindo) tabletki powlekane 20 mg 28 tabl.</t>
  </si>
  <si>
    <t>Simvastatin Aurovitas (Aurobindo) tabletki powlekane 40 mg 28 tabl.</t>
  </si>
  <si>
    <t>Sirdalud tabletki 4 mg 30 tabl.</t>
  </si>
  <si>
    <t>Sorbifer Durules tabletki o przedłużonym uwalnianiu 100mg+60mg 50 tabl.</t>
  </si>
  <si>
    <t>Sotahexal 80 tabletki 80 mg 20 tabl. (2 blist. po 10 tabl.)</t>
  </si>
  <si>
    <t>Sulpiryd Hasco tabletki 50 mg 24 tabl.</t>
  </si>
  <si>
    <t>Glimepiride Accord tabletki 4 mg 30 tabl. (3 blist. Alu po 10 tabl.)</t>
  </si>
  <si>
    <t>Allegra Telfast 180 tabletki powlekane 180 mg 20 tabl. (2 blist. po 10 tabl.)</t>
  </si>
  <si>
    <t>Tezeo tabletki 80 mg 28 tabl.</t>
  </si>
  <si>
    <t>Tezeo tabletki 40 mg 56 tabl.</t>
  </si>
  <si>
    <t>Toptelmi HCT tabletki drażowane 40mg+12,5mg 28 tabl.</t>
  </si>
  <si>
    <t>Toptelmi HCT tabletki drażowane 80mg+12,5mg 56 tabl.</t>
  </si>
  <si>
    <t>Theospirex retard tabletki powlekane o przedłużonym uwalnianiu 150 mg 50 tabl. (5 blist. po 10 tabl.)</t>
  </si>
  <si>
    <t>Theospirex retard tabletki o przedłużonym uwalnianiu 300 mg 50 tabl.</t>
  </si>
  <si>
    <t>Tiaprid PMCS tabletki 100 mg 50 tabl.</t>
  </si>
  <si>
    <t>Tisercin tabletki powlekane 25 mg 50 tabl.</t>
  </si>
  <si>
    <t>Trajenta tabletki powlekane 5 mg 28 tabl. (blist. Alu/Alu)</t>
  </si>
  <si>
    <t>Tramal krople doustne, roztwór 100 mg/ml 96 ml</t>
  </si>
  <si>
    <t>Transtec 35 mcg/h system transdermalny,plaster 0,035 mg/h (20 mg) 5 szt.</t>
  </si>
  <si>
    <t>Trittico XR tabletki powlekane o przedłużonym uwalnianiu 150 mg 30 tabl.</t>
  </si>
  <si>
    <t>Trittico CR tabletki o przedłużonym uwalnianiu 75 mg 30 tabl. (2 blist. po 15 tabl.)</t>
  </si>
  <si>
    <t>Venotrex kapsułki twarde 200 mg 64 kaps. (4x16 szt)</t>
  </si>
  <si>
    <t>Ulcamed tabletki powlekane 120 mg 56 tabl.</t>
  </si>
  <si>
    <t>Valsartan Medical Valley (Vamadrid) tabletki powlekane 160 mg 28 tabl.</t>
  </si>
  <si>
    <t>Venescin tabletki drażowane 25mg+15mg+500mcg 30 tabl.</t>
  </si>
  <si>
    <t>Sulovas kapsułki miękkie 250 j. LSU 50 kaps.</t>
  </si>
  <si>
    <t>Vitaminum PP 200 Polfarmex tabletki 200 mg 20 tabl. (2 blist. po 10 tabl.)</t>
  </si>
  <si>
    <t>Vitaminum B compositum tabletki drażowane - 50 tabl. (2 blist. po 25 tabl.)</t>
  </si>
  <si>
    <t>Warfin tabletki 3 mg 100 tabl. (słoik)</t>
  </si>
  <si>
    <t>Warfin tabletki 5 mg 100 tabl. (słoik)</t>
  </si>
  <si>
    <t>Zahron tabletki powlekane 20 mg 56 tabl.</t>
  </si>
  <si>
    <t>Zahron tabletki powlekane 5 mg 56 tabl.</t>
  </si>
  <si>
    <t>Zahron tabletki powlekane 40 mg 56 tabl.</t>
  </si>
  <si>
    <t>Beloflow tabletki powlekane 5 mg 30 tabl. (blist. Alu/PE/PVC/PVDC)</t>
  </si>
  <si>
    <t>Zofenil 30 tabletki powlekane 30 mg 28 tabl.</t>
  </si>
  <si>
    <t>Zofenil 7,5 tabletki powlekane 7,5 mg 28 tabl.</t>
  </si>
  <si>
    <t>Trimesan tabletki 100 mg 20 tabl. (blist.)</t>
  </si>
  <si>
    <t xml:space="preserve">AMYLAN tabl.powl. 875mg+125mg * 14                </t>
  </si>
  <si>
    <t>AMOXICILLIN AUROVITAS 1000mg * 16tab.d/sp.zaw.dous</t>
  </si>
  <si>
    <t xml:space="preserve">AMOTAKS DIS 500mg * 16 tabl.                      </t>
  </si>
  <si>
    <t xml:space="preserve">Azithromycin Aurovitas tabl.powl. 500mg * 6       </t>
  </si>
  <si>
    <t xml:space="preserve">XORIMAX tabl.draż. 250mg * 14                     </t>
  </si>
  <si>
    <t xml:space="preserve">ZINNAT tabl.powl. 500mg * 14 imp.równ.DELFARMA    </t>
  </si>
  <si>
    <t xml:space="preserve">CIPHIN 500mg * 10 tabl.powl.                      </t>
  </si>
  <si>
    <t xml:space="preserve">METRONIDAZOL tabl.0,25g *20                       </t>
  </si>
  <si>
    <t xml:space="preserve">NOLICIN 400mg * 20 tabl.powl. imp.równ.INPHARM    </t>
  </si>
  <si>
    <t xml:space="preserve">TAROMENTIN inj. 1,2g * 1fiol.''                   </t>
  </si>
  <si>
    <t xml:space="preserve">LEVALOX tabl.powl 250mg * 10                      </t>
  </si>
  <si>
    <t xml:space="preserve">LEVOXA 250mg * 10 tabl.powl.                      </t>
  </si>
  <si>
    <t xml:space="preserve">BAMBINO oliwka 300ml                              </t>
  </si>
  <si>
    <t xml:space="preserve">INS.ABASAGLAR  100 J.M/ML. 3 ML 10 WKŁADÓW        </t>
  </si>
  <si>
    <t xml:space="preserve">ADRENALINUM inj. 1mg/1ml * 10amp.---              </t>
  </si>
  <si>
    <t xml:space="preserve">GENSULIN N  100 J.M/ml 5wkładów *3ml              </t>
  </si>
  <si>
    <t>INS.LISPRO SANOFI INJ.100j/ml 10wstrz.solostar*3ml</t>
  </si>
  <si>
    <t xml:space="preserve">POLHUMIN MIX-5 INJ. 300 J.M./3 ML 5 WKŁADÓW       </t>
  </si>
  <si>
    <t xml:space="preserve">INS.APIDRA SOLOSTAR INJ. 3 ML 5 WSTRZYKIWACZY     </t>
  </si>
  <si>
    <t xml:space="preserve">GLUCOSUM 5% et Natrium chloratum 0,9% 1:1 500ml   </t>
  </si>
  <si>
    <t xml:space="preserve">VIDISIC żel do oczu 10g                           </t>
  </si>
  <si>
    <t xml:space="preserve">XALATAN krople d/oczu 0,05mg/ml 2.5ml* 3butelki   </t>
  </si>
  <si>
    <t xml:space="preserve">LACRIMAL krople do oczu -2 *5ml                   </t>
  </si>
  <si>
    <t xml:space="preserve">LENTO NIT K krople d/oczu 10ml                    </t>
  </si>
  <si>
    <t xml:space="preserve">APHTIN płyn -  10g ..''                           </t>
  </si>
  <si>
    <t xml:space="preserve">MAŚĆ CYNKOWA 20g Amara                            </t>
  </si>
  <si>
    <t xml:space="preserve">PERMETRYNA SCABINOL ŻEL 40mg/g *40g               </t>
  </si>
  <si>
    <t xml:space="preserve">CARIDENT maść 5g CHEMA                            </t>
  </si>
  <si>
    <t>Natrium bicarb. 8,4% Polphar. r-r d/ws. 20ml*10amp</t>
  </si>
  <si>
    <t xml:space="preserve">FRAXIPARINE inj. 2.850j.m./0.3ml *10amp.-strzy''  </t>
  </si>
  <si>
    <t xml:space="preserve">FRAXIPARINE inj. 5.700j.m./0.6ml *10amp.-strzyk.  </t>
  </si>
  <si>
    <t xml:space="preserve">FRAXIPARINE inj. 3.800j.m./0,4ml *10 amp-strzy''  </t>
  </si>
  <si>
    <t xml:space="preserve">FERRUM LEK inj.dom.0,1g/2ml *50amp.''             </t>
  </si>
  <si>
    <t>PARACETAMOL KABI r-r d/inf. 10mg/ml 100ml *10fiole</t>
  </si>
  <si>
    <t xml:space="preserve">VIT. B12 inj.1000 gamma/2ml * 5 amp.''            </t>
  </si>
  <si>
    <t xml:space="preserve">TRULICITY INJ. 0,75 MG/0,5 ML 2 WSTRZYKIWACZE     </t>
  </si>
  <si>
    <t xml:space="preserve">TRULICITY INJ. 1,5 MG/0,5 ML 2 WSTRZYKIWACZE      </t>
  </si>
  <si>
    <t>TRULICITY INJ. 3mg/0,5ml * 2 WSTRZYKIWACZE a 0,5ml</t>
  </si>
  <si>
    <t xml:space="preserve">TRULICITY INJ. 4,5mg/0,5ml *2 WSTRZYKIWACZE 0,5ML </t>
  </si>
  <si>
    <t xml:space="preserve">BERODUAL roztwór do inhalacji -20ml''             </t>
  </si>
  <si>
    <t xml:space="preserve">YELLOX KROPLE DO OCZU 0,9 MG/1 ML 5 ML            </t>
  </si>
  <si>
    <t xml:space="preserve">ACARD 75mg * 60 tabl. powl.                       </t>
  </si>
  <si>
    <t xml:space="preserve">ACC 200mg * 20 tabl.                              </t>
  </si>
  <si>
    <t xml:space="preserve">BETAHISTYNA BLUEFISH 16mg *60tabl.                </t>
  </si>
  <si>
    <t xml:space="preserve">PAXTIN tabl. 20mg *30''                           </t>
  </si>
  <si>
    <t xml:space="preserve">LAMBRINEX TABL. POWL. 20 MG * 60                  </t>
  </si>
  <si>
    <t xml:space="preserve">BETO 100 ZK * 30 tabl.imp.rów. PHARMAVITAE        </t>
  </si>
  <si>
    <t xml:space="preserve">CARDURA XL tabl. o zmod. uwalnianiu 8mg *30       </t>
  </si>
  <si>
    <t xml:space="preserve">CITABAX 20mg * 56 tabl.powl.''                    </t>
  </si>
  <si>
    <t xml:space="preserve">DIAPREL MR 60mg * 30 tabl.                        </t>
  </si>
  <si>
    <t xml:space="preserve">DULCOBIS TABL. POWL. 0,005 G * 40 TABL.           </t>
  </si>
  <si>
    <t xml:space="preserve">ELIQUIS tabl.powl. 2,5mg * 60                     </t>
  </si>
  <si>
    <t xml:space="preserve">EMANERA 0.02g * 56 kaps.                          </t>
  </si>
  <si>
    <t xml:space="preserve">EMANERA 0.04g * 56 kaps.                          </t>
  </si>
  <si>
    <t xml:space="preserve">ENTEROL 250mg * 30 kaps. (w butelce)              </t>
  </si>
  <si>
    <t xml:space="preserve">ESSENTIALE FORTE 300mg * 50 kaps.                 </t>
  </si>
  <si>
    <t xml:space="preserve">EUTHYROX N  88 tabl. 88mcg * 50                   </t>
  </si>
  <si>
    <t xml:space="preserve">FLUOKSETYNA 20mg * 28 kaps. ''                    </t>
  </si>
  <si>
    <t xml:space="preserve">HEPA-MERZ 3000 gran.-&gt; płyn 3g *30 torebek po 5g  </t>
  </si>
  <si>
    <t xml:space="preserve">LACTULOSUM syrop 150ml AFLOPA                     </t>
  </si>
  <si>
    <t xml:space="preserve">MONONIT 60 RETARD tabl.60mg *30                   </t>
  </si>
  <si>
    <t xml:space="preserve">PRADAXA 110mg * kaps. 60 butelka                  </t>
  </si>
  <si>
    <t xml:space="preserve">PRADAXA 150mg * kaps. 60 butelka                  </t>
  </si>
  <si>
    <t xml:space="preserve">PYRALGINUM tabl.0.5g * 6''                        </t>
  </si>
  <si>
    <t xml:space="preserve">RAMIZEK PLUS 10mg+5mg *30kaps.tw.                 </t>
  </si>
  <si>
    <t xml:space="preserve">RILUZOL PMCS 50MG*56 TABL.                        </t>
  </si>
  <si>
    <t xml:space="preserve">SOTAHEXAL  40mg * 20 tabl.''                      </t>
  </si>
  <si>
    <t xml:space="preserve">STRUCTUM 500mg * 60 kaps.''                       </t>
  </si>
  <si>
    <t xml:space="preserve">THIOGAMMA tabl.powl.600mg *60 tabl                </t>
  </si>
  <si>
    <t xml:space="preserve">VITACON tabl.draż. 10mg * 30                      </t>
  </si>
  <si>
    <t xml:space="preserve">ZINACEF inj.0,75g *10fiol.---                     </t>
  </si>
  <si>
    <t xml:space="preserve">AHD 1000 PŁYN 96% 250 ML ATOMIZER                 </t>
  </si>
  <si>
    <t xml:space="preserve">CHONDROVOX kaps.  * 60                            </t>
  </si>
  <si>
    <t>AMIKACIN ADAMED</t>
  </si>
  <si>
    <t>CONCOR COR 1.25mg * 28 tabl.powl.</t>
  </si>
  <si>
    <t>CALPEROS 1000mg * 100 kaps.''</t>
  </si>
  <si>
    <t>CALPEROS  500mg * 200 kaps.</t>
  </si>
  <si>
    <t>CORDARONE 200mg * 30 tabl.''</t>
  </si>
  <si>
    <t>DEBRETIN 100MG  *100 TABL.</t>
  </si>
  <si>
    <t>LISIPROL tabl. 10mg *28 (2*14)</t>
  </si>
  <si>
    <t>LISIPROL tabl. 20mg *28</t>
  </si>
  <si>
    <t>METOCLOPRAMIDUM 10mg * 50 tabl.</t>
  </si>
  <si>
    <t>PREDUCTAL MR 35mg * 60 tabl.''</t>
  </si>
  <si>
    <t>PROPRANOLOL tabl.10mg *50''</t>
  </si>
  <si>
    <t>ZINCAS FORTE tabl.0,15g *50</t>
  </si>
  <si>
    <t>NATRIUM CHLORATUM 0,9% inj. 500ml</t>
  </si>
  <si>
    <t>OPTILYTE roztwór do infuzji 500ml *20</t>
  </si>
  <si>
    <t>DAVERCIN 2,5% roztwór -30ml</t>
  </si>
  <si>
    <t>NOVATE krem 0.05% -30g</t>
  </si>
  <si>
    <t>Bilagra 20mg *30tabl.</t>
  </si>
  <si>
    <t>APO-D3 FORTE kaps. * 60</t>
  </si>
  <si>
    <t>OLANZIN  5mg * 28 tabl.powl.</t>
  </si>
  <si>
    <t>VENORUTON FORTE 500mg* 60tabl.</t>
  </si>
  <si>
    <t>BEPANTHEN PLUS krem 30g</t>
  </si>
  <si>
    <t>VALPROLEK 500mg * 30 tabl.''</t>
  </si>
  <si>
    <t>DEPAKINE CHRONOSPHERE 1000 gran.x 30sasz</t>
  </si>
  <si>
    <t>Płyn do płukania ran Granudacyn 500 ml</t>
  </si>
  <si>
    <t>ASPARGIN tabl.  *75 -blistry 3x25</t>
  </si>
  <si>
    <t>DONEPEX tabl.powl. 5mg *28 Celon Pharma-</t>
  </si>
  <si>
    <t>DONEPEX tabl.powl.10mg *28 Celon Pharma</t>
  </si>
  <si>
    <t>FORTRANS proszek -74g *4saszetki''</t>
  </si>
  <si>
    <t>KALDYUM RETARD 600mg * 100 kaps.</t>
  </si>
  <si>
    <t>KETOKAPS MAX * 10 kaps.m.</t>
  </si>
  <si>
    <t>SINUPRET draż.  * 50</t>
  </si>
  <si>
    <t>XARELTO 15mg * 28 tabl.</t>
  </si>
  <si>
    <t>XARELTO 20mg * 28 tabl.</t>
  </si>
  <si>
    <t>Glucophage XR 1000 60 tb</t>
  </si>
  <si>
    <t>Nitrendypina 10 mg 30 tb</t>
  </si>
  <si>
    <t>Pikopil 7,5 mg 10 tb</t>
  </si>
  <si>
    <t>Rivaroxaban 15 mg 28tb.</t>
  </si>
  <si>
    <t>Rivaroxaban 20 mg 28 tb.</t>
  </si>
  <si>
    <t xml:space="preserve">AHD 1000 250 ml. </t>
  </si>
  <si>
    <t>Calcium dobesilate 250 mg 30 tb.</t>
  </si>
  <si>
    <t>Pantoprazole 20 90 tb.</t>
  </si>
  <si>
    <t>Mianserin 30 mg 20 tb.</t>
  </si>
  <si>
    <t>Rosuvastatin 10 mg 28 tb.</t>
  </si>
  <si>
    <t>Lacidipine 2 mg 28 tb.</t>
  </si>
  <si>
    <t>Ferrous + Folic acid 80 mg Fe II + 0,35 mg 30 tb.</t>
  </si>
  <si>
    <t>Tardyferon+fol  80 mg Fe II + 0,35 mg 30 tb.</t>
  </si>
  <si>
    <t xml:space="preserve">Perindopril + Amlodipine 5 mg + 5 mg 30 szt. </t>
  </si>
  <si>
    <t xml:space="preserve">Co-prestarium 5 mg + 5 mg 	30 szt. </t>
  </si>
  <si>
    <t>Metformin XR 1000 mg 60 tb</t>
  </si>
  <si>
    <t>Metformin XR 750 mg 30 tb</t>
  </si>
  <si>
    <t>Metformax XR 750 mg 30 tb</t>
  </si>
  <si>
    <t xml:space="preserve">Sodium picosulfate 7,5 mg 10 tb </t>
  </si>
  <si>
    <t xml:space="preserve">Ivermectin 3 mg 4 tb </t>
  </si>
  <si>
    <t>Posela  3 mg 4 tb.</t>
  </si>
  <si>
    <t>Rheum sp. 10 szt</t>
  </si>
  <si>
    <t>Radirex  10 szt.</t>
  </si>
  <si>
    <t xml:space="preserve">Rasagiline 1 mg 	28 szt. </t>
  </si>
  <si>
    <t>Proursan 250 mg 30 szt.</t>
  </si>
  <si>
    <t>Ursodeoxycholic acid 250 mg 30 szt.</t>
  </si>
  <si>
    <t>Biseptol 960 mg 10 tb</t>
  </si>
  <si>
    <t>Co-trimoxazole - trimethoprim and sulfamethoxazole 960 mg 10 tb.</t>
  </si>
  <si>
    <t>cefixim 400 mg 7 tb</t>
  </si>
  <si>
    <t>Cetix 400 mg 7 tb.</t>
  </si>
  <si>
    <t>Cefuroxime 750 fiolki 10 szt.</t>
  </si>
  <si>
    <t>Produkt</t>
  </si>
  <si>
    <t>Ilość do zamówienia</t>
  </si>
  <si>
    <t>Stawka VAT</t>
  </si>
  <si>
    <t>Cena za sztukę netto</t>
  </si>
  <si>
    <t>Cena za sztukę brutto</t>
  </si>
  <si>
    <t>Wartość netto</t>
  </si>
  <si>
    <t>Wartość brutto</t>
  </si>
  <si>
    <t xml:space="preserve">Bandaż elastyczny samoprzylepny 7,5x4,5 </t>
  </si>
  <si>
    <t>SZT</t>
  </si>
  <si>
    <t>Cewnik Foleya 16</t>
  </si>
  <si>
    <t xml:space="preserve">Cewnik Foleya 18 </t>
  </si>
  <si>
    <t xml:space="preserve">Cewnik Foleya 20 </t>
  </si>
  <si>
    <t>Cewniki do odsysania górnych dróg oddechowych - różne rozmiary</t>
  </si>
  <si>
    <t>Chusta trójkątna</t>
  </si>
  <si>
    <t xml:space="preserve">Codan Spike (mini) </t>
  </si>
  <si>
    <t>Dren tlenowy</t>
  </si>
  <si>
    <t>Elastyczna włókninowa taśma mocująca 10cm x 10 m</t>
  </si>
  <si>
    <t>Elektrody EKG - 30 sztuk</t>
  </si>
  <si>
    <t>OPK</t>
  </si>
  <si>
    <t>Fartuch ochronny</t>
  </si>
  <si>
    <t>Fartuch orchonny - chirurgiczny</t>
  </si>
  <si>
    <t>Filtr bakteryjno-wirusowy do worka Ambu</t>
  </si>
  <si>
    <t>Filtr do tracheo</t>
  </si>
  <si>
    <t>Gaziki nasączone alkoholem - leko 100 szt.</t>
  </si>
  <si>
    <t>Hipoalergiczna taśma papierowa ( przylepiec włókninowy - plaster) - 2,5 cm</t>
  </si>
  <si>
    <t>Igły do penów 100 szt</t>
  </si>
  <si>
    <t>Igły jed. Użytku 05x25 mm 100 szt.</t>
  </si>
  <si>
    <t>Igły jed. Użytku 07x40 mm 100 szt.</t>
  </si>
  <si>
    <t>Igły jed. Użytku 08x40 mm 100 szt.</t>
  </si>
  <si>
    <t>Igły jed. Użytku 09x40 mm 100 szt.</t>
  </si>
  <si>
    <t>Jałowy opatrunek do mocowania kaniuli 100 szt.</t>
  </si>
  <si>
    <t>Kieliszki do leków 75 szt.</t>
  </si>
  <si>
    <t>Kompresy jałowe 10x10 50x2 sztuk.</t>
  </si>
  <si>
    <t>Kompresy jałowe 5 x 5 cm 50x2 szt.</t>
  </si>
  <si>
    <t>Kompresy niejałowe 10x 10 100 szt.</t>
  </si>
  <si>
    <t>Kompresy niejałowe 5x5 100 szt.</t>
  </si>
  <si>
    <t>Koreczki Luer 100 szt.</t>
  </si>
  <si>
    <t>Maski do nebulizacji</t>
  </si>
  <si>
    <t>Maski medyczne 50 szt.</t>
  </si>
  <si>
    <t xml:space="preserve">Maski medyczne FFP2 </t>
  </si>
  <si>
    <t xml:space="preserve">Maski tlenowe </t>
  </si>
  <si>
    <t>Nebulizator do inhalacji przez rurkę tracheo</t>
  </si>
  <si>
    <t>Opaska do tracheo</t>
  </si>
  <si>
    <t>Plastry do mocowania sondy donosowej 50 szt.</t>
  </si>
  <si>
    <t>Plasty do zamykania ran - STRIPS 3 szt.</t>
  </si>
  <si>
    <t>Pojemnik na odpady medyczne 1 L</t>
  </si>
  <si>
    <t>Pojemnik na odpady medyczne 2 L - pojemik wysoki</t>
  </si>
  <si>
    <t>Pojemnik na odpady medyczne 5 L</t>
  </si>
  <si>
    <t>Przyrząd do przetoczeń płynów infuzyjnych</t>
  </si>
  <si>
    <t>Rękawiczki jałowe 6,5</t>
  </si>
  <si>
    <t>Rękawiczki jałowe 7</t>
  </si>
  <si>
    <t>Rękawiczki jałowe 7,5</t>
  </si>
  <si>
    <t>Rękawiczki jałowe 8</t>
  </si>
  <si>
    <t xml:space="preserve">Rurka Guedela - różne rozmiary </t>
  </si>
  <si>
    <t xml:space="preserve">Siatka opatrunkowa elastyczna 4cm x 10m </t>
  </si>
  <si>
    <t>Siatka opatrunkowa elastyczna 6cm x 10m</t>
  </si>
  <si>
    <t>Skalpel jednorazowego użytku - serylny - 10 / 10 szt.</t>
  </si>
  <si>
    <t>Skalpel jednorazowego użytku - serylny - 11 / 10 szt.</t>
  </si>
  <si>
    <t>Skalpel jednorazowego użytku - serylny - 12 / 10 szt.</t>
  </si>
  <si>
    <t>Staza bezlateksowa 25 szt.</t>
  </si>
  <si>
    <t>Sterylny żel - Lidocain Cathejel 25 szt.</t>
  </si>
  <si>
    <t>Strzykawki 10 ml 100 szt.</t>
  </si>
  <si>
    <t>Strzykawki 2 ml 100 szt.</t>
  </si>
  <si>
    <t>Strzykawki 5 ml 100 szt.</t>
  </si>
  <si>
    <t>Szoteczki jednarozowe do zębów</t>
  </si>
  <si>
    <t>Szpatułka laryngologiczna jałowa 100 szt.</t>
  </si>
  <si>
    <t xml:space="preserve">Torebka na wymiociny </t>
  </si>
  <si>
    <t xml:space="preserve">Venflon 08x25mm </t>
  </si>
  <si>
    <t>Venflon 1.0x32mm</t>
  </si>
  <si>
    <t>Wąsy tlenowe</t>
  </si>
  <si>
    <t xml:space="preserve">Worki do cewników - do dobowej zbiórki moczu </t>
  </si>
  <si>
    <t xml:space="preserve">Worki do lewatywy </t>
  </si>
  <si>
    <t xml:space="preserve">Zatyczni do cewników </t>
  </si>
  <si>
    <t>Zawieszki (uchwyty) do worków na mocz</t>
  </si>
  <si>
    <t>Zgłębnik żołądkowy - różne rozmiary</t>
  </si>
  <si>
    <t>Zgłębnik żołądkowy z prowadnicą</t>
  </si>
  <si>
    <t>Żanety - strzykawka 100 ml</t>
  </si>
  <si>
    <t>Cewnik foleya ze srebrem 16</t>
  </si>
  <si>
    <t>Gilotyna, kruszarka</t>
  </si>
  <si>
    <t>Razem</t>
  </si>
  <si>
    <t>Nakłuwacze-Lancet 100 szt.</t>
  </si>
  <si>
    <t>Gaza opatrunkowa 1m x 1m jałowa</t>
  </si>
  <si>
    <t xml:space="preserve">Opaska dziana podtrzymująca 10 x 4 </t>
  </si>
  <si>
    <t xml:space="preserve">Opaska elastyczna uciskowa 10x 4 </t>
  </si>
  <si>
    <t>Papier EKG do aparatu M-TRACE m4medical</t>
  </si>
  <si>
    <t>Samoprzylepny opatrunek na rany 10x35 25szt.</t>
  </si>
  <si>
    <t>Samoprzylepny opatrunek na rany 8x10 30 szt.</t>
  </si>
  <si>
    <t>Samoprzylepny opatrunek na rany 8x15 30 szt.</t>
  </si>
  <si>
    <t>Strzykawki 20 ml 50 szt.</t>
  </si>
  <si>
    <t xml:space="preserve">Brimonidine + Timolol2 mg + 5 mg/ml 	1 but. 5 ml </t>
  </si>
  <si>
    <t xml:space="preserve">Combigan2 mg + 5 mg/ml 	1 but. 5 ml </t>
  </si>
  <si>
    <t xml:space="preserve">Dexpanthenol 50 mg/g 	1 tuba 5 g 	</t>
  </si>
  <si>
    <t xml:space="preserve">corneregel 50 mg/g 	1 tuba 5 g 	</t>
  </si>
  <si>
    <t xml:space="preserve">Brinzolamide 10 mg/ml 	1 but. 5 ml </t>
  </si>
  <si>
    <t xml:space="preserve">Azopt 10 mg/ml 	1 but. 5 ml </t>
  </si>
  <si>
    <t xml:space="preserve">Alphagan 2 mg/ml 	1 but. 5 ml </t>
  </si>
  <si>
    <t xml:space="preserve">VitA-Pos maść do oczu 		1 tuba 5 g </t>
  </si>
  <si>
    <t xml:space="preserve">Retinol - vitamin A maść do oczu 1 tuba 5 g </t>
  </si>
  <si>
    <t xml:space="preserve">Oekolp krem dopochwowy 1 mg/g 	1 tuba 25 g </t>
  </si>
  <si>
    <t xml:space="preserve">Estriol krem dopochwowy 1 mg/g 	1 tuba 25 g </t>
  </si>
  <si>
    <t>RAZEM</t>
  </si>
  <si>
    <t>Opatrunek przeciwbakteryjny zawierający jony srebra</t>
  </si>
  <si>
    <t xml:space="preserve">Aquacel Ag Extra 10 x10 </t>
  </si>
  <si>
    <t>Opatrunek regulujący poziom wilgotności rany</t>
  </si>
  <si>
    <t xml:space="preserve">Aquacel Foam 10x10  10 cm x 10 cm nieprzylepny </t>
  </si>
  <si>
    <t xml:space="preserve">Aquacel Extra 10 x10 </t>
  </si>
  <si>
    <t xml:space="preserve"> Aquacel Foam  14 cm x 19,8 cm przylepny</t>
  </si>
  <si>
    <t>Opatrunek hydrokoloidowy</t>
  </si>
  <si>
    <t>Granuflex 10 cm x 10 cm</t>
  </si>
  <si>
    <t>Pico 7 system podciśnieniowego leczenia ran, 15 cmx 20 cm, 1 zestaw</t>
  </si>
  <si>
    <t>Nutricomp Standard Fibre PB 500 ml</t>
  </si>
  <si>
    <t>Nutrifix Universal Adapter ENPLUS/ENFIT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</si>
</sst>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[$-415]General"/>
    <numFmt numFmtId="165" formatCode="#,##0.00\ &quot;zł&quot;"/>
    <numFmt numFmtId="166" formatCode="#,##0.00&quot; 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Border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3" applyFont="1" applyBorder="1" applyAlignment="1">
      <alignment horizontal="left" vertical="center" wrapText="1"/>
    </xf>
    <xf numFmtId="164" fontId="4" fillId="0" borderId="0" xfId="2" applyFont="1" applyBorder="1" applyAlignment="1" applyProtection="1">
      <alignment horizontal="center" vertical="center"/>
    </xf>
    <xf numFmtId="165" fontId="4" fillId="0" borderId="0" xfId="0" applyNumberFormat="1" applyFont="1" applyAlignment="1">
      <alignment horizontal="left" vertical="center"/>
    </xf>
    <xf numFmtId="9" fontId="4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2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2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left" vertical="center"/>
    </xf>
    <xf numFmtId="164" fontId="4" fillId="2" borderId="0" xfId="2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44" fontId="8" fillId="0" borderId="4" xfId="0" applyNumberFormat="1" applyFont="1" applyBorder="1" applyAlignment="1">
      <alignment wrapText="1"/>
    </xf>
    <xf numFmtId="0" fontId="8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4" xfId="3" applyFont="1" applyFill="1" applyBorder="1" applyAlignment="1">
      <alignment vertical="center"/>
    </xf>
    <xf numFmtId="164" fontId="9" fillId="3" borderId="4" xfId="2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0" fillId="3" borderId="0" xfId="0" applyFill="1"/>
    <xf numFmtId="0" fontId="8" fillId="3" borderId="0" xfId="0" applyFont="1" applyFill="1" applyAlignment="1">
      <alignment horizontal="right" vertical="center"/>
    </xf>
    <xf numFmtId="0" fontId="9" fillId="3" borderId="0" xfId="3" applyFont="1" applyFill="1" applyBorder="1" applyAlignment="1">
      <alignment horizontal="center" vertical="center" wrapText="1"/>
    </xf>
    <xf numFmtId="164" fontId="9" fillId="3" borderId="0" xfId="2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wrapText="1"/>
    </xf>
    <xf numFmtId="164" fontId="9" fillId="3" borderId="4" xfId="2" applyFont="1" applyFill="1" applyBorder="1" applyAlignment="1" applyProtection="1">
      <alignment horizontal="center" vertical="center" wrapText="1"/>
    </xf>
    <xf numFmtId="164" fontId="9" fillId="3" borderId="4" xfId="2" applyFont="1" applyFill="1" applyBorder="1" applyAlignment="1" applyProtection="1">
      <alignment vertical="center" wrapText="1"/>
    </xf>
    <xf numFmtId="44" fontId="9" fillId="3" borderId="4" xfId="0" applyNumberFormat="1" applyFont="1" applyFill="1" applyBorder="1" applyAlignment="1">
      <alignment vertical="center" wrapText="1"/>
    </xf>
    <xf numFmtId="43" fontId="9" fillId="3" borderId="4" xfId="4" applyFont="1" applyFill="1" applyBorder="1" applyAlignment="1">
      <alignment vertical="center"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3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44" fontId="8" fillId="3" borderId="4" xfId="0" applyNumberFormat="1" applyFont="1" applyFill="1" applyBorder="1" applyAlignment="1">
      <alignment wrapText="1"/>
    </xf>
    <xf numFmtId="43" fontId="8" fillId="3" borderId="4" xfId="4" applyFont="1" applyFill="1" applyBorder="1" applyAlignment="1">
      <alignment wrapText="1"/>
    </xf>
    <xf numFmtId="44" fontId="0" fillId="3" borderId="0" xfId="0" applyNumberFormat="1" applyFill="1"/>
    <xf numFmtId="43" fontId="0" fillId="3" borderId="0" xfId="4" applyFont="1" applyFill="1"/>
    <xf numFmtId="0" fontId="9" fillId="3" borderId="4" xfId="0" applyFont="1" applyFill="1" applyBorder="1" applyAlignment="1">
      <alignment vertical="center"/>
    </xf>
    <xf numFmtId="0" fontId="9" fillId="3" borderId="4" xfId="3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164" fontId="4" fillId="3" borderId="0" xfId="2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8" fillId="3" borderId="0" xfId="0" applyFont="1" applyFill="1"/>
    <xf numFmtId="44" fontId="9" fillId="3" borderId="4" xfId="4" applyNumberFormat="1" applyFont="1" applyFill="1" applyBorder="1" applyAlignment="1">
      <alignment vertical="center" wrapText="1"/>
    </xf>
    <xf numFmtId="44" fontId="10" fillId="3" borderId="4" xfId="0" applyNumberFormat="1" applyFont="1" applyFill="1" applyBorder="1" applyAlignment="1">
      <alignment vertical="center" wrapText="1"/>
    </xf>
    <xf numFmtId="43" fontId="10" fillId="3" borderId="4" xfId="4" applyFont="1" applyFill="1" applyBorder="1" applyAlignment="1">
      <alignment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/>
    <xf numFmtId="164" fontId="10" fillId="3" borderId="4" xfId="2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/>
    <xf numFmtId="0" fontId="7" fillId="3" borderId="4" xfId="0" applyFont="1" applyFill="1" applyBorder="1" applyAlignment="1">
      <alignment horizontal="left" vertical="center"/>
    </xf>
    <xf numFmtId="164" fontId="9" fillId="3" borderId="0" xfId="2" applyFont="1" applyFill="1" applyBorder="1" applyAlignment="1" applyProtection="1">
      <alignment horizontal="center" vertical="center" wrapText="1"/>
    </xf>
    <xf numFmtId="165" fontId="9" fillId="3" borderId="4" xfId="4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right" vertical="center" wrapText="1"/>
    </xf>
    <xf numFmtId="164" fontId="12" fillId="3" borderId="4" xfId="2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9" fillId="3" borderId="4" xfId="2" applyFont="1" applyFill="1" applyBorder="1" applyAlignment="1" applyProtection="1">
      <alignment horizontal="left" vertical="center" wrapText="1"/>
    </xf>
    <xf numFmtId="164" fontId="12" fillId="3" borderId="4" xfId="2" applyFont="1" applyFill="1" applyBorder="1" applyAlignment="1">
      <alignment horizontal="center" vertical="center" wrapText="1"/>
    </xf>
    <xf numFmtId="164" fontId="12" fillId="4" borderId="4" xfId="2" applyFont="1" applyFill="1" applyBorder="1" applyAlignment="1">
      <alignment horizontal="center" vertical="center" wrapText="1"/>
    </xf>
    <xf numFmtId="164" fontId="9" fillId="3" borderId="4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4" xfId="0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wrapText="1"/>
    </xf>
    <xf numFmtId="0" fontId="8" fillId="3" borderId="4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wrapText="1"/>
    </xf>
    <xf numFmtId="0" fontId="13" fillId="3" borderId="4" xfId="3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3" borderId="9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165" fontId="0" fillId="0" borderId="1" xfId="0" applyNumberFormat="1" applyBorder="1"/>
    <xf numFmtId="165" fontId="0" fillId="0" borderId="10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8" fontId="9" fillId="3" borderId="4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6" fontId="9" fillId="3" borderId="4" xfId="0" applyNumberFormat="1" applyFont="1" applyFill="1" applyBorder="1" applyAlignment="1">
      <alignment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44" fontId="7" fillId="3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43" fontId="8" fillId="3" borderId="2" xfId="4" applyFont="1" applyFill="1" applyBorder="1" applyAlignment="1">
      <alignment horizontal="center" vertical="center" wrapText="1"/>
    </xf>
    <xf numFmtId="43" fontId="8" fillId="3" borderId="3" xfId="4" applyFont="1" applyFill="1" applyBorder="1" applyAlignment="1">
      <alignment horizontal="center" vertical="center" wrapText="1"/>
    </xf>
    <xf numFmtId="43" fontId="0" fillId="3" borderId="1" xfId="4" applyFont="1" applyFill="1" applyBorder="1" applyAlignment="1">
      <alignment horizontal="center" vertical="center" wrapText="1"/>
    </xf>
    <xf numFmtId="43" fontId="0" fillId="3" borderId="2" xfId="4" applyFont="1" applyFill="1" applyBorder="1" applyAlignment="1">
      <alignment horizontal="center" vertical="center" wrapText="1"/>
    </xf>
    <xf numFmtId="43" fontId="0" fillId="3" borderId="3" xfId="4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43" fontId="0" fillId="0" borderId="1" xfId="4" applyFont="1" applyBorder="1" applyAlignment="1">
      <alignment horizontal="center" vertical="center" wrapText="1"/>
    </xf>
    <xf numFmtId="43" fontId="0" fillId="0" borderId="2" xfId="4" applyFont="1" applyBorder="1" applyAlignment="1">
      <alignment horizontal="center" vertical="center" wrapText="1"/>
    </xf>
    <xf numFmtId="43" fontId="0" fillId="0" borderId="3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Dziesiętny" xfId="4" builtinId="3"/>
    <cellStyle name="Excel Built-in Normal" xfId="2" xr:uid="{00000000-0005-0000-0000-000000000000}"/>
    <cellStyle name="Hiperłącze" xfId="3" builtinId="8"/>
    <cellStyle name="Normalny" xfId="0" builtinId="0"/>
    <cellStyle name="Procentowy" xfId="1" builtinId="5"/>
  </cellStyles>
  <dxfs count="19">
    <dxf>
      <numFmt numFmtId="165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,##0.00\ &quot;zł&quot;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#,##0.00\ &quot;zł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C9EC5D-B42B-4D11-8D59-1D862C7E58FC}" name="Tabela812" displayName="Tabela812" ref="A1:H82" totalsRowCount="1" headerRowDxfId="18" headerRowBorderDxfId="17" totalsRowBorderDxfId="16">
  <autoFilter ref="A1:H81" xr:uid="{DBC9EC5D-B42B-4D11-8D59-1D862C7E58FC}"/>
  <sortState xmlns:xlrd2="http://schemas.microsoft.com/office/spreadsheetml/2017/richdata2" ref="A2:G77">
    <sortCondition ref="A2:A77"/>
  </sortState>
  <tableColumns count="8">
    <tableColumn id="1" xr3:uid="{0C35D389-1DC5-424D-A236-E9DFF7B31180}" name="Produkt" dataDxfId="15" totalsRowDxfId="14"/>
    <tableColumn id="2" xr3:uid="{0F05DB4B-15D8-4C0A-A0EB-B9CD1B4792BB}" name="JM" dataDxfId="13" totalsRowDxfId="12"/>
    <tableColumn id="3" xr3:uid="{88507450-F86A-4A3E-B249-ED792D39F086}" name="Ilość do zamówienia" dataDxfId="11" totalsRowDxfId="10"/>
    <tableColumn id="8" xr3:uid="{817B3F9D-3C98-4227-AD1B-71B9444CEFDB}" name="Stawka VAT" dataDxfId="9" totalsRowDxfId="8"/>
    <tableColumn id="9" xr3:uid="{42E97BEE-F7F2-43BB-9944-E92E56DCC594}" name="Cena za sztukę netto" dataDxfId="7" totalsRowDxfId="6"/>
    <tableColumn id="4" xr3:uid="{AA9A526A-FCFB-4577-8089-97F6843630AF}" name="Cena za sztukę brutto" totalsRowLabel="Razem" dataDxfId="5" totalsRowDxfId="4">
      <calculatedColumnFormula>E2+(E2*D2)</calculatedColumnFormula>
    </tableColumn>
    <tableColumn id="5" xr3:uid="{358309F4-3254-412D-9F90-93A15AA8A2BA}" name="Wartość netto" totalsRowFunction="custom" dataDxfId="3" totalsRowDxfId="2">
      <calculatedColumnFormula>C2*E2</calculatedColumnFormula>
      <totalsRowFormula>SUM(G2:G80)</totalsRowFormula>
    </tableColumn>
    <tableColumn id="7" xr3:uid="{F41562CE-9166-4568-811B-D7C092D0B095}" name="Wartość brutto" totalsRowFunction="custom" dataDxfId="1" totalsRowDxfId="0">
      <calculatedColumnFormula>F2*C2</calculatedColumnFormula>
      <totalsRowFormula>SUM(H2:H81)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Insulin%20lispro%20intermediate-acting%20combined%20with%20fast-acting%2050/50" TargetMode="External"/><Relationship Id="rId13" Type="http://schemas.openxmlformats.org/officeDocument/2006/relationships/hyperlink" Target="https://www.lekinfo24.pl/wyniki-wyszukiwania?substancja=1&amp;qh=Paracetamol" TargetMode="External"/><Relationship Id="rId18" Type="http://schemas.openxmlformats.org/officeDocument/2006/relationships/hyperlink" Target="https://www.lekinfo24.pl/wyniki-wyszukiwania?substancja=1&amp;qh=Dulaglutide" TargetMode="External"/><Relationship Id="rId3" Type="http://schemas.openxmlformats.org/officeDocument/2006/relationships/hyperlink" Target="https://www.lekinfo24.pl/wyniki-wyszukiwania?substancja=1&amp;qh=Epinephrine" TargetMode="External"/><Relationship Id="rId21" Type="http://schemas.openxmlformats.org/officeDocument/2006/relationships/hyperlink" Target="https://www.lekinfo24.pl/wyniki-wyszukiwania?substancja=1&amp;qh=Sodium%20chloride%20isotonic" TargetMode="External"/><Relationship Id="rId7" Type="http://schemas.openxmlformats.org/officeDocument/2006/relationships/hyperlink" Target="https://www.lekinfo24.pl/wyniki-wyszukiwania?substancja=1&amp;qh=Insulin%20lispro%20fast-acting" TargetMode="External"/><Relationship Id="rId12" Type="http://schemas.openxmlformats.org/officeDocument/2006/relationships/hyperlink" Target="https://www.lekinfo24.pl/wyniki-wyszukiwania?substancja=1&amp;qh=Metoclopramide" TargetMode="External"/><Relationship Id="rId17" Type="http://schemas.openxmlformats.org/officeDocument/2006/relationships/hyperlink" Target="https://www.lekinfo24.pl/wyniki-wyszukiwania?substancja=1&amp;qh=Dulaglutide" TargetMode="External"/><Relationship Id="rId2" Type="http://schemas.openxmlformats.org/officeDocument/2006/relationships/hyperlink" Target="https://www.lekinfo24.pl/wyniki-wyszukiwania?substancja=1&amp;qh=Insulin%20glargine%20long-acting" TargetMode="External"/><Relationship Id="rId16" Type="http://schemas.openxmlformats.org/officeDocument/2006/relationships/hyperlink" Target="https://www.lekinfo24.pl/wyniki-wyszukiwania?substancja=1&amp;qh=Dulaglutide" TargetMode="External"/><Relationship Id="rId20" Type="http://schemas.openxmlformats.org/officeDocument/2006/relationships/hyperlink" Target="https://www.lekinfo24.pl/wyniki-wyszukiwania?substancja=1&amp;qh=Insulin%20human%20intermediate-acting%20combined%20with%20fast-acting%2030/70" TargetMode="External"/><Relationship Id="rId1" Type="http://schemas.openxmlformats.org/officeDocument/2006/relationships/hyperlink" Target="https://www.lekinfo24.pl/wyniki-wyszukiwania?substancja=1&amp;qh=Enoxaparin" TargetMode="External"/><Relationship Id="rId6" Type="http://schemas.openxmlformats.org/officeDocument/2006/relationships/hyperlink" Target="https://www.lekinfo24.pl/wyniki-wyszukiwania?substancja=1&amp;qh=Ferrous" TargetMode="External"/><Relationship Id="rId11" Type="http://schemas.openxmlformats.org/officeDocument/2006/relationships/hyperlink" Target="https://www.lekinfo24.pl/wyniki-wyszukiwania?substancja=1&amp;qh=Insulin%20lispro%20fast-acting" TargetMode="External"/><Relationship Id="rId5" Type="http://schemas.openxmlformats.org/officeDocument/2006/relationships/hyperlink" Target="https://www.lekinfo24.pl/wyniki-wyszukiwania?substancja=1&amp;qh=Atropine" TargetMode="External"/><Relationship Id="rId15" Type="http://schemas.openxmlformats.org/officeDocument/2006/relationships/hyperlink" Target="https://www.lekinfo24.pl/wyniki-wyszukiwania?substancja=1&amp;qh=Cyanocobalamin%20-%20vitamin%20B1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lekinfo24.pl/wyniki-wyszukiwania?substancja=1&amp;qh=Insulin%20human%20intermediate-acting%20combined%20with%20fast-acting%2030/70" TargetMode="External"/><Relationship Id="rId19" Type="http://schemas.openxmlformats.org/officeDocument/2006/relationships/hyperlink" Target="https://www.lekinfo24.pl/wyniki-wyszukiwania?substancja=1&amp;qh=Insulin%20human%20fast-acting" TargetMode="External"/><Relationship Id="rId4" Type="http://schemas.openxmlformats.org/officeDocument/2006/relationships/hyperlink" Target="https://www.lekinfo24.pl/wyniki-wyszukiwania?substancja=1&amp;qh=Meloxicam" TargetMode="External"/><Relationship Id="rId9" Type="http://schemas.openxmlformats.org/officeDocument/2006/relationships/hyperlink" Target="https://www.lekinfo24.pl/wyniki-wyszukiwania?substancja=1&amp;qh=Insulin%20human%20intermediate-acting" TargetMode="External"/><Relationship Id="rId14" Type="http://schemas.openxmlformats.org/officeDocument/2006/relationships/hyperlink" Target="https://www.lekinfo24.pl/wyniki-wyszukiwania?substancja=1&amp;qh=Metamizole" TargetMode="External"/><Relationship Id="rId22" Type="http://schemas.openxmlformats.org/officeDocument/2006/relationships/hyperlink" Target="https://www.lekinfo24.pl/wyniki-wyszukiwania?substancja=1&amp;qh=Electrolyt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Polyvinilate%20alcohol" TargetMode="External"/><Relationship Id="rId13" Type="http://schemas.openxmlformats.org/officeDocument/2006/relationships/hyperlink" Target="https://www.lekinfo24.pl/wyniki-wyszukiwania?substancja=1&amp;qh=Brimonidine" TargetMode="External"/><Relationship Id="rId3" Type="http://schemas.openxmlformats.org/officeDocument/2006/relationships/hyperlink" Target="https://www.lekinfo24.pl/wyniki-wyszukiwania?substancja=1&amp;qh=Gentamicin" TargetMode="External"/><Relationship Id="rId7" Type="http://schemas.openxmlformats.org/officeDocument/2006/relationships/hyperlink" Target="https://www.lekinfo24.pl/wyniki-wyszukiwania?substancja=1&amp;qh=Latanoprost" TargetMode="External"/><Relationship Id="rId12" Type="http://schemas.openxmlformats.org/officeDocument/2006/relationships/hyperlink" Target="https://www.lekinfo24.pl/wyniki-wyszukiwania?substancja=1&amp;qh=Brinzolamide" TargetMode="External"/><Relationship Id="rId2" Type="http://schemas.openxmlformats.org/officeDocument/2006/relationships/hyperlink" Target="https://www.lekinfo24.pl/wyniki-wyszukiwania?substancja=1&amp;qh=Ofloxacin" TargetMode="External"/><Relationship Id="rId1" Type="http://schemas.openxmlformats.org/officeDocument/2006/relationships/hyperlink" Target="https://www.lekinfo24.pl/wyniki-wyszukiwania?substancja=1&amp;qh=Dexamethasone%20sodium%20phosphate" TargetMode="External"/><Relationship Id="rId6" Type="http://schemas.openxmlformats.org/officeDocument/2006/relationships/hyperlink" Target="https://www.lekinfo24.pl/wyniki-wyszukiwania?substancja=1&amp;qh=Polyacrylic%20acid" TargetMode="External"/><Relationship Id="rId11" Type="http://schemas.openxmlformats.org/officeDocument/2006/relationships/hyperlink" Target="https://www.lekinfo24.pl/wyniki-wyszukiwania?substancja=1&amp;qh=Dexpanthenol" TargetMode="External"/><Relationship Id="rId5" Type="http://schemas.openxmlformats.org/officeDocument/2006/relationships/hyperlink" Target="https://www.lekinfo24.pl/wyniki-wyszukiwania?substancja=1&amp;qh=Dorzolamide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www.lekinfo24.pl/wyniki-wyszukiwania?substancja=1&amp;qh=Amikacin" TargetMode="External"/><Relationship Id="rId4" Type="http://schemas.openxmlformats.org/officeDocument/2006/relationships/hyperlink" Target="https://www.lekinfo24.pl/wyniki-wyszukiwania?substancja=1&amp;qh=Troxerutin" TargetMode="External"/><Relationship Id="rId9" Type="http://schemas.openxmlformats.org/officeDocument/2006/relationships/hyperlink" Target="https://www.lekinfo24.pl/wyniki-wyszukiwania?substancja=1&amp;qh=Bromfenac" TargetMode="External"/><Relationship Id="rId14" Type="http://schemas.openxmlformats.org/officeDocument/2006/relationships/hyperlink" Target="https://www.lekinfo24.pl/wyniki-wyszukiwania?substancja=1&amp;qh=Retinol%20-%20vitamin%20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Mometasone" TargetMode="External"/><Relationship Id="rId13" Type="http://schemas.openxmlformats.org/officeDocument/2006/relationships/hyperlink" Target="https://www.lekinfo24.pl/wyniki-wyszukiwania?substancja=1&amp;qh=Lidocaine" TargetMode="External"/><Relationship Id="rId18" Type="http://schemas.openxmlformats.org/officeDocument/2006/relationships/hyperlink" Target="https://www.lekinfo24.pl/wyniki-wyszukiwania?substancja=1&amp;qh=Sodium%20bicarbonate" TargetMode="External"/><Relationship Id="rId3" Type="http://schemas.openxmlformats.org/officeDocument/2006/relationships/hyperlink" Target="https://www.lekinfo24.pl/wyniki-wyszukiwania?substancja=1&amp;qh=Sodium%20tetraborate" TargetMode="External"/><Relationship Id="rId21" Type="http://schemas.openxmlformats.org/officeDocument/2006/relationships/hyperlink" Target="https://www.lekinfo24.pl/wyniki-wyszukiwania?substancja=1&amp;qh=Estriol" TargetMode="External"/><Relationship Id="rId7" Type="http://schemas.openxmlformats.org/officeDocument/2006/relationships/hyperlink" Target="https://www.lekinfo24.pl/wyniki-wyszukiwania?substancja=1&amp;qh=Erythromycin" TargetMode="External"/><Relationship Id="rId12" Type="http://schemas.openxmlformats.org/officeDocument/2006/relationships/hyperlink" Target="https://www.lekinfo24.pl/wyniki-wyszukiwania?substancja=1&amp;qh=Collagenase" TargetMode="External"/><Relationship Id="rId17" Type="http://schemas.openxmlformats.org/officeDocument/2006/relationships/hyperlink" Target="https://www.lekinfo24.pl/wyniki-wyszukiwania?substancja=1&amp;qh=Isoconazole" TargetMode="External"/><Relationship Id="rId2" Type="http://schemas.openxmlformats.org/officeDocument/2006/relationships/hyperlink" Target="https://www.lekinfo24.pl/wyniki-wyszukiwania?substancja=1&amp;qh=Aluminium%20acetate" TargetMode="External"/><Relationship Id="rId16" Type="http://schemas.openxmlformats.org/officeDocument/2006/relationships/hyperlink" Target="https://www.lekinfo24.pl/wyniki-wyszukiwania?substancja=1&amp;qh=Permethrin" TargetMode="External"/><Relationship Id="rId20" Type="http://schemas.openxmlformats.org/officeDocument/2006/relationships/hyperlink" Target="https://www.lekinfo24.pl/wyniki-wyszukiwania?substancja=1&amp;qh=Aluminium%20acetate" TargetMode="External"/><Relationship Id="rId1" Type="http://schemas.openxmlformats.org/officeDocument/2006/relationships/hyperlink" Target="https://www.lekinfo24.pl/wyniki-wyszukiwania?substancja=1&amp;qh=Alclometasone" TargetMode="External"/><Relationship Id="rId6" Type="http://schemas.openxmlformats.org/officeDocument/2006/relationships/hyperlink" Target="https://www.lekinfo24.pl/wyniki-wyszukiwania?substancja=1&amp;qh=Chlorhexidine" TargetMode="External"/><Relationship Id="rId11" Type="http://schemas.openxmlformats.org/officeDocument/2006/relationships/hyperlink" Target="https://www.lekinfo24.pl/wyniki-wyszukiwania?substancja=1&amp;qh=Permethrin" TargetMode="External"/><Relationship Id="rId5" Type="http://schemas.openxmlformats.org/officeDocument/2006/relationships/hyperlink" Target="https://www.lekinfo24.pl/wyniki-wyszukiwania?substancja=1&amp;qh=Boric%20acid" TargetMode="External"/><Relationship Id="rId15" Type="http://schemas.openxmlformats.org/officeDocument/2006/relationships/hyperlink" Target="https://www.lekinfo24.pl/wyniki-wyszukiwania?substancja=1&amp;qh=Natamycin" TargetMode="External"/><Relationship Id="rId10" Type="http://schemas.openxmlformats.org/officeDocument/2006/relationships/hyperlink" Target="https://www.lekinfo24.pl/wyniki-wyszukiwania?substancja=1&amp;qh=Hydrocortisone" TargetMode="External"/><Relationship Id="rId19" Type="http://schemas.openxmlformats.org/officeDocument/2006/relationships/hyperlink" Target="https://www.lekinfo24.pl/wyniki-wyszukiwania?substancja=1&amp;qh=Metronidazole" TargetMode="External"/><Relationship Id="rId4" Type="http://schemas.openxmlformats.org/officeDocument/2006/relationships/hyperlink" Target="https://www.lekinfo24.pl/wyniki-wyszukiwania?substancja=1&amp;qh=Sulfathiazole" TargetMode="External"/><Relationship Id="rId9" Type="http://schemas.openxmlformats.org/officeDocument/2006/relationships/hyperlink" Target="https://www.lekinfo24.pl/wyniki-wyszukiwania?substancja=1&amp;qh=Mometasone" TargetMode="External"/><Relationship Id="rId14" Type="http://schemas.openxmlformats.org/officeDocument/2006/relationships/hyperlink" Target="https://www.lekinfo24.pl/wyniki-wyszukiwania?substancja=1&amp;qh=Clobetasol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kinfo24.pl/wyniki-wyszukiwania?substancja=1&amp;qh=Ferrous" TargetMode="External"/><Relationship Id="rId21" Type="http://schemas.openxmlformats.org/officeDocument/2006/relationships/hyperlink" Target="https://www.lekinfo24.pl/wyniki-wyszukiwania?substancja=1&amp;qh=Ramipril" TargetMode="External"/><Relationship Id="rId42" Type="http://schemas.openxmlformats.org/officeDocument/2006/relationships/hyperlink" Target="https://www.lekinfo24.pl/wyniki-wyszukiwania?substancja=1&amp;qh=Quetiapine" TargetMode="External"/><Relationship Id="rId63" Type="http://schemas.openxmlformats.org/officeDocument/2006/relationships/hyperlink" Target="https://www.lekinfo24.pl/wyniki-wyszukiwania?substancja=1&amp;qh=Tianeptine" TargetMode="External"/><Relationship Id="rId84" Type="http://schemas.openxmlformats.org/officeDocument/2006/relationships/hyperlink" Target="https://www.lekinfo24.pl/wyniki-wyszukiwania?substancja=1&amp;qh=Torasemide" TargetMode="External"/><Relationship Id="rId138" Type="http://schemas.openxmlformats.org/officeDocument/2006/relationships/hyperlink" Target="https://www.lekinfo24.pl/wyniki-wyszukiwania?substancja=1&amp;qh=Potassium" TargetMode="External"/><Relationship Id="rId159" Type="http://schemas.openxmlformats.org/officeDocument/2006/relationships/hyperlink" Target="https://www.lekinfo24.pl/wyniki-wyszukiwania?substancja=1&amp;qh=Levodopa%20and%20benserazide" TargetMode="External"/><Relationship Id="rId170" Type="http://schemas.openxmlformats.org/officeDocument/2006/relationships/hyperlink" Target="https://www.lekinfo24.pl/wyniki-wyszukiwania?substancja=1&amp;qh=Zolpidem" TargetMode="External"/><Relationship Id="rId191" Type="http://schemas.openxmlformats.org/officeDocument/2006/relationships/hyperlink" Target="https://www.lekinfo24.pl/wyniki-wyszukiwania?substancja=1&amp;qh=Promazine" TargetMode="External"/><Relationship Id="rId205" Type="http://schemas.openxmlformats.org/officeDocument/2006/relationships/hyperlink" Target="https://www.lekinfo24.pl/wyniki-wyszukiwania?substancja=1&amp;qh=Sotalol" TargetMode="External"/><Relationship Id="rId226" Type="http://schemas.openxmlformats.org/officeDocument/2006/relationships/hyperlink" Target="https://www.lekinfo24.pl/wyniki-wyszukiwania?substancja=1&amp;qh=Nicotinamide%20-%20vitamin%20PP" TargetMode="External"/><Relationship Id="rId247" Type="http://schemas.openxmlformats.org/officeDocument/2006/relationships/hyperlink" Target="https://www.lekinfo24.pl/wyniki-wyszukiwania?substancja=1&amp;qh=Ursodeoxycholic%20acid" TargetMode="External"/><Relationship Id="rId107" Type="http://schemas.openxmlformats.org/officeDocument/2006/relationships/hyperlink" Target="https://www.lekinfo24.pl/wyniki-wyszukiwania?substancja=1&amp;qh=Escitalopram" TargetMode="External"/><Relationship Id="rId11" Type="http://schemas.openxmlformats.org/officeDocument/2006/relationships/hyperlink" Target="https://www.lekinfo24.pl/wyniki-wyszukiwania?substancja=1&amp;qh=Biperiden" TargetMode="External"/><Relationship Id="rId32" Type="http://schemas.openxmlformats.org/officeDocument/2006/relationships/hyperlink" Target="https://www.lekinfo24.pl/wyniki-wyszukiwania?substancja=1&amp;qh=Valsartan" TargetMode="External"/><Relationship Id="rId53" Type="http://schemas.openxmlformats.org/officeDocument/2006/relationships/hyperlink" Target="https://www.lekinfo24.pl/wyniki-wyszukiwania?substancja=1&amp;qh=Vinpocetine" TargetMode="External"/><Relationship Id="rId74" Type="http://schemas.openxmlformats.org/officeDocument/2006/relationships/hyperlink" Target="https://www.lekinfo24.pl/wyniki-wyszukiwania?substancja=1&amp;qh=Valproic%20acid" TargetMode="External"/><Relationship Id="rId128" Type="http://schemas.openxmlformats.org/officeDocument/2006/relationships/hyperlink" Target="https://www.lekinfo24.pl/wyniki-wyszukiwania?substancja=1&amp;qh=Betahistine" TargetMode="External"/><Relationship Id="rId149" Type="http://schemas.openxmlformats.org/officeDocument/2006/relationships/hyperlink" Target="https://www.lekinfo24.pl/wyniki-wyszukiwania?substancja=1&amp;qh=Pregabalin" TargetMode="External"/><Relationship Id="rId5" Type="http://schemas.openxmlformats.org/officeDocument/2006/relationships/hyperlink" Target="https://www.lekinfo24.pl/wyniki-wyszukiwania?substancja=1&amp;qh=Aciclovir" TargetMode="External"/><Relationship Id="rId95" Type="http://schemas.openxmlformats.org/officeDocument/2006/relationships/hyperlink" Target="https://www.lekinfo24.pl/wyniki-wyszukiwania?substancja=1&amp;qh=Duloxetine" TargetMode="External"/><Relationship Id="rId160" Type="http://schemas.openxmlformats.org/officeDocument/2006/relationships/hyperlink" Target="https://www.lekinfo24.pl/wyniki-wyszukiwania?substancja=1&amp;qh=Levodopa%20and%20benserazide" TargetMode="External"/><Relationship Id="rId181" Type="http://schemas.openxmlformats.org/officeDocument/2006/relationships/hyperlink" Target="https://www.lekinfo24.pl/wyniki-wyszukiwania?substancja=1&amp;qh=Cyproheptadine" TargetMode="External"/><Relationship Id="rId216" Type="http://schemas.openxmlformats.org/officeDocument/2006/relationships/hyperlink" Target="https://www.lekinfo24.pl/wyniki-wyszukiwania?substancja=1&amp;qh=Levomepromazine" TargetMode="External"/><Relationship Id="rId237" Type="http://schemas.openxmlformats.org/officeDocument/2006/relationships/hyperlink" Target="https://www.lekinfo24.pl/wyniki-wyszukiwania?substancja=1&amp;qh=Solifenacin" TargetMode="External"/><Relationship Id="rId22" Type="http://schemas.openxmlformats.org/officeDocument/2006/relationships/hyperlink" Target="https://www.lekinfo24.pl/wyniki-wyszukiwania?substancja=1&amp;qh=Ramipril" TargetMode="External"/><Relationship Id="rId43" Type="http://schemas.openxmlformats.org/officeDocument/2006/relationships/hyperlink" Target="https://www.lekinfo24.pl/wyniki-wyszukiwania?substancja=1&amp;qh=Bromazepam" TargetMode="External"/><Relationship Id="rId64" Type="http://schemas.openxmlformats.org/officeDocument/2006/relationships/hyperlink" Target="https://www.lekinfo24.pl/wyniki-wyszukiwania?substancja=1&amp;qh=Pantoprazole" TargetMode="External"/><Relationship Id="rId118" Type="http://schemas.openxmlformats.org/officeDocument/2006/relationships/hyperlink" Target="https://www.lekinfo24.pl/wyniki-wyszukiwania?substancja=1&amp;qh=Carbamazepine" TargetMode="External"/><Relationship Id="rId139" Type="http://schemas.openxmlformats.org/officeDocument/2006/relationships/hyperlink" Target="https://www.lekinfo24.pl/wyniki-wyszukiwania?substancja=1&amp;qh=Potassium" TargetMode="External"/><Relationship Id="rId85" Type="http://schemas.openxmlformats.org/officeDocument/2006/relationships/hyperlink" Target="https://www.lekinfo24.pl/wyniki-wyszukiwania?substancja=1&amp;qh=Torasemide" TargetMode="External"/><Relationship Id="rId150" Type="http://schemas.openxmlformats.org/officeDocument/2006/relationships/hyperlink" Target="https://www.lekinfo24.pl/wyniki-wyszukiwania?substancja=1&amp;qh=Pregabalin" TargetMode="External"/><Relationship Id="rId171" Type="http://schemas.openxmlformats.org/officeDocument/2006/relationships/hyperlink" Target="https://www.lekinfo24.pl/wyniki-wyszukiwania?substancja=1&amp;qh=Budesonide" TargetMode="External"/><Relationship Id="rId192" Type="http://schemas.openxmlformats.org/officeDocument/2006/relationships/hyperlink" Target="https://www.lekinfo24.pl/wyniki-wyszukiwania?substancja=1&amp;qh=Propranolol" TargetMode="External"/><Relationship Id="rId206" Type="http://schemas.openxmlformats.org/officeDocument/2006/relationships/hyperlink" Target="https://www.lekinfo24.pl/wyniki-wyszukiwania?substancja=1&amp;qh=Sotalol" TargetMode="External"/><Relationship Id="rId227" Type="http://schemas.openxmlformats.org/officeDocument/2006/relationships/hyperlink" Target="https://www.lekinfo24.pl/wyniki-wyszukiwania?substancja=1&amp;qh=Phytomenadione%20-%20vitamin%20K1" TargetMode="External"/><Relationship Id="rId248" Type="http://schemas.openxmlformats.org/officeDocument/2006/relationships/printerSettings" Target="../printerSettings/printerSettings5.bin"/><Relationship Id="rId12" Type="http://schemas.openxmlformats.org/officeDocument/2006/relationships/hyperlink" Target="https://www.lekinfo24.pl/wyniki-wyszukiwania?substancja=1&amp;qh=Allopurinol" TargetMode="External"/><Relationship Id="rId33" Type="http://schemas.openxmlformats.org/officeDocument/2006/relationships/hyperlink" Target="https://www.lekinfo24.pl/wyniki-wyszukiwania?substancja=1&amp;qh=Baclofen" TargetMode="External"/><Relationship Id="rId108" Type="http://schemas.openxmlformats.org/officeDocument/2006/relationships/hyperlink" Target="https://www.lekinfo24.pl/wyniki-wyszukiwania?substancja=1&amp;qh=Essential%20phospholipids" TargetMode="External"/><Relationship Id="rId129" Type="http://schemas.openxmlformats.org/officeDocument/2006/relationships/hyperlink" Target="https://www.lekinfo24.pl/wyniki-wyszukiwania?substancja=1&amp;qh=Hydrochlorothiazide" TargetMode="External"/><Relationship Id="rId54" Type="http://schemas.openxmlformats.org/officeDocument/2006/relationships/hyperlink" Target="https://www.lekinfo24.pl/wyniki-wyszukiwania?substancja=1&amp;qh=Levetiracetam" TargetMode="External"/><Relationship Id="rId75" Type="http://schemas.openxmlformats.org/officeDocument/2006/relationships/hyperlink" Target="https://www.lekinfo24.pl/wyniki-wyszukiwania?substancja=1&amp;qh=Mianserin" TargetMode="External"/><Relationship Id="rId96" Type="http://schemas.openxmlformats.org/officeDocument/2006/relationships/hyperlink" Target="https://www.lekinfo24.pl/wyniki-wyszukiwania?substancja=1&amp;qh=Colecalciferol%20-%20vitamin%20D3" TargetMode="External"/><Relationship Id="rId140" Type="http://schemas.openxmlformats.org/officeDocument/2006/relationships/hyperlink" Target="https://www.lekinfo24.pl/wyniki-wyszukiwania?substancja=1&amp;qh=Potassium" TargetMode="External"/><Relationship Id="rId161" Type="http://schemas.openxmlformats.org/officeDocument/2006/relationships/hyperlink" Target="https://www.lekinfo24.pl/wyniki-wyszukiwania?substancja=1&amp;qh=Levodopa%20and%20benserazide" TargetMode="External"/><Relationship Id="rId182" Type="http://schemas.openxmlformats.org/officeDocument/2006/relationships/hyperlink" Target="https://www.lekinfo24.pl/wyniki-wyszukiwania?substancja=1&amp;qh=Diosmin" TargetMode="External"/><Relationship Id="rId217" Type="http://schemas.openxmlformats.org/officeDocument/2006/relationships/hyperlink" Target="https://www.lekinfo24.pl/wyniki-wyszukiwania?substancja=1&amp;qh=Linagliptin" TargetMode="External"/><Relationship Id="rId6" Type="http://schemas.openxmlformats.org/officeDocument/2006/relationships/hyperlink" Target="https://www.lekinfo24.pl/wyniki-wyszukiwania?substancja=1&amp;qh=Aciclovir" TargetMode="External"/><Relationship Id="rId238" Type="http://schemas.openxmlformats.org/officeDocument/2006/relationships/hyperlink" Target="https://www.lekinfo24.pl/wyniki-wyszukiwania?substancja=1&amp;qh=Zinc" TargetMode="External"/><Relationship Id="rId23" Type="http://schemas.openxmlformats.org/officeDocument/2006/relationships/hyperlink" Target="https://www.lekinfo24.pl/wyniki-wyszukiwania?substancja=1&amp;qh=Allopurinol" TargetMode="External"/><Relationship Id="rId119" Type="http://schemas.openxmlformats.org/officeDocument/2006/relationships/hyperlink" Target="https://www.lekinfo24.pl/wyniki-wyszukiwania?substancja=1&amp;qh=Spironolactone" TargetMode="External"/><Relationship Id="rId44" Type="http://schemas.openxmlformats.org/officeDocument/2006/relationships/hyperlink" Target="https://www.lekinfo24.pl/wyniki-wyszukiwania?substancja=1&amp;qh=Calcium%20dobesilate" TargetMode="External"/><Relationship Id="rId65" Type="http://schemas.openxmlformats.org/officeDocument/2006/relationships/hyperlink" Target="https://www.lekinfo24.pl/wyniki-wyszukiwania?substancja=1&amp;qh=Amiodarone" TargetMode="External"/><Relationship Id="rId86" Type="http://schemas.openxmlformats.org/officeDocument/2006/relationships/hyperlink" Target="https://www.lekinfo24.pl/wyniki-wyszukiwania?substancja=1&amp;qh=Torasemide" TargetMode="External"/><Relationship Id="rId130" Type="http://schemas.openxmlformats.org/officeDocument/2006/relationships/hyperlink" Target="https://www.lekinfo24.pl/wyniki-wyszukiwania?substancja=1&amp;qh=Hydroxyzine" TargetMode="External"/><Relationship Id="rId151" Type="http://schemas.openxmlformats.org/officeDocument/2006/relationships/hyperlink" Target="https://www.lekinfo24.pl/wyniki-wyszukiwania?substancja=1&amp;qh=Fenofibrate" TargetMode="External"/><Relationship Id="rId172" Type="http://schemas.openxmlformats.org/officeDocument/2006/relationships/hyperlink" Target="https://www.lekinfo24.pl/wyniki-wyszukiwania?substancja=1&amp;qh=Nebivolol" TargetMode="External"/><Relationship Id="rId193" Type="http://schemas.openxmlformats.org/officeDocument/2006/relationships/hyperlink" Target="https://www.lekinfo24.pl/wyniki-wyszukiwania?substancja=1&amp;qh=Metamizole" TargetMode="External"/><Relationship Id="rId207" Type="http://schemas.openxmlformats.org/officeDocument/2006/relationships/hyperlink" Target="https://www.lekinfo24.pl/wyniki-wyszukiwania?substancja=1&amp;qh=Chondroitin%20sulfate" TargetMode="External"/><Relationship Id="rId228" Type="http://schemas.openxmlformats.org/officeDocument/2006/relationships/hyperlink" Target="https://www.lekinfo24.pl/wyniki-wyszukiwania?substancja=1&amp;qh=Vitamin%20B%20group" TargetMode="External"/><Relationship Id="rId13" Type="http://schemas.openxmlformats.org/officeDocument/2006/relationships/hyperlink" Target="https://www.lekinfo24.pl/wyniki-wyszukiwania?substancja=1&amp;qh=Allopurinol" TargetMode="External"/><Relationship Id="rId109" Type="http://schemas.openxmlformats.org/officeDocument/2006/relationships/hyperlink" Target="https://www.lekinfo24.pl/wyniki-wyszukiwania?substancja=1&amp;qh=Simeticone" TargetMode="External"/><Relationship Id="rId34" Type="http://schemas.openxmlformats.org/officeDocument/2006/relationships/hyperlink" Target="https://www.lekinfo24.pl/wyniki-wyszukiwania?substancja=1&amp;qh=Tamsulosin" TargetMode="External"/><Relationship Id="rId55" Type="http://schemas.openxmlformats.org/officeDocument/2006/relationships/hyperlink" Target="https://www.lekinfo24.pl/wyniki-wyszukiwania?substancja=1&amp;qh=Levetiracetam" TargetMode="External"/><Relationship Id="rId76" Type="http://schemas.openxmlformats.org/officeDocument/2006/relationships/hyperlink" Target="https://www.lekinfo24.pl/wyniki-wyszukiwania?substancja=1&amp;qh=Mianserin" TargetMode="External"/><Relationship Id="rId97" Type="http://schemas.openxmlformats.org/officeDocument/2006/relationships/hyperlink" Target="https://www.lekinfo24.pl/wyniki-wyszukiwania?substancja=1&amp;qh=Apixaban" TargetMode="External"/><Relationship Id="rId120" Type="http://schemas.openxmlformats.org/officeDocument/2006/relationships/hyperlink" Target="https://www.lekinfo24.pl/wyniki-wyszukiwania?substancja=1&amp;qh=Macrogol" TargetMode="External"/><Relationship Id="rId141" Type="http://schemas.openxmlformats.org/officeDocument/2006/relationships/hyperlink" Target="https://www.lekinfo24.pl/wyniki-wyszukiwania?substancja=1&amp;qh=Doxazosin" TargetMode="External"/><Relationship Id="rId7" Type="http://schemas.openxmlformats.org/officeDocument/2006/relationships/hyperlink" Target="https://www.lekinfo24.pl/wyniki-wyszukiwania?substancja=1&amp;qh=Dutasteride" TargetMode="External"/><Relationship Id="rId162" Type="http://schemas.openxmlformats.org/officeDocument/2006/relationships/hyperlink" Target="https://www.lekinfo24.pl/wyniki-wyszukiwania?substancja=1&amp;qh=Meloxicam" TargetMode="External"/><Relationship Id="rId183" Type="http://schemas.openxmlformats.org/officeDocument/2006/relationships/hyperlink" Target="https://www.lekinfo24.pl/wyniki-wyszukiwania?substancja=1&amp;qh=Propafenone" TargetMode="External"/><Relationship Id="rId218" Type="http://schemas.openxmlformats.org/officeDocument/2006/relationships/hyperlink" Target="https://www.lekinfo24.pl/wyniki-wyszukiwania?substancja=1&amp;qh=Tramadol" TargetMode="External"/><Relationship Id="rId239" Type="http://schemas.openxmlformats.org/officeDocument/2006/relationships/hyperlink" Target="https://www.lekinfo24.pl/wyniki-wyszukiwania?substancja=1&amp;qh=Zofenopril" TargetMode="External"/><Relationship Id="rId24" Type="http://schemas.openxmlformats.org/officeDocument/2006/relationships/hyperlink" Target="https://www.lekinfo24.pl/wyniki-wyszukiwania?substancja=1&amp;qh=Letrozole" TargetMode="External"/><Relationship Id="rId45" Type="http://schemas.openxmlformats.org/officeDocument/2006/relationships/hyperlink" Target="https://www.lekinfo24.pl/wyniki-wyszukiwania?substancja=1&amp;qh=Calcium" TargetMode="External"/><Relationship Id="rId66" Type="http://schemas.openxmlformats.org/officeDocument/2006/relationships/hyperlink" Target="https://www.lekinfo24.pl/wyniki-wyszukiwania?substancja=1&amp;qh=Etoricoxib" TargetMode="External"/><Relationship Id="rId87" Type="http://schemas.openxmlformats.org/officeDocument/2006/relationships/hyperlink" Target="https://www.lekinfo24.pl/wyniki-wyszukiwania?substancja=1&amp;qh=Indapamide" TargetMode="External"/><Relationship Id="rId110" Type="http://schemas.openxmlformats.org/officeDocument/2006/relationships/hyperlink" Target="https://www.lekinfo24.pl/wyniki-wyszukiwania?substancja=1&amp;qh=Levothyroxine%20sodium" TargetMode="External"/><Relationship Id="rId131" Type="http://schemas.openxmlformats.org/officeDocument/2006/relationships/hyperlink" Target="https://www.lekinfo24.pl/wyniki-wyszukiwania?substancja=1&amp;qh=Hydroxycarbamide" TargetMode="External"/><Relationship Id="rId152" Type="http://schemas.openxmlformats.org/officeDocument/2006/relationships/hyperlink" Target="https://www.lekinfo24.pl/wyniki-wyszukiwania?substancja=1&amp;qh=Lisinopril" TargetMode="External"/><Relationship Id="rId173" Type="http://schemas.openxmlformats.org/officeDocument/2006/relationships/hyperlink" Target="https://www.lekinfo24.pl/wyniki-wyszukiwania?substancja=1&amp;qh=Inosine%20pranobex" TargetMode="External"/><Relationship Id="rId194" Type="http://schemas.openxmlformats.org/officeDocument/2006/relationships/hyperlink" Target="https://www.lekinfo24.pl/wyniki-wyszukiwania?substancja=1&amp;qh=Ivabradine" TargetMode="External"/><Relationship Id="rId208" Type="http://schemas.openxmlformats.org/officeDocument/2006/relationships/hyperlink" Target="https://www.lekinfo24.pl/wyniki-wyszukiwania?substancja=1&amp;qh=Sulpiride" TargetMode="External"/><Relationship Id="rId229" Type="http://schemas.openxmlformats.org/officeDocument/2006/relationships/hyperlink" Target="https://www.lekinfo24.pl/wyniki-wyszukiwania?substancja=1&amp;qh=Warfarin" TargetMode="External"/><Relationship Id="rId240" Type="http://schemas.openxmlformats.org/officeDocument/2006/relationships/hyperlink" Target="https://www.lekinfo24.pl/wyniki-wyszukiwania?substancja=1&amp;qh=Zofenopril" TargetMode="External"/><Relationship Id="rId14" Type="http://schemas.openxmlformats.org/officeDocument/2006/relationships/hyperlink" Target="https://www.lekinfo24.pl/wyniki-wyszukiwania?substancja=1&amp;qh=Amantadine" TargetMode="External"/><Relationship Id="rId35" Type="http://schemas.openxmlformats.org/officeDocument/2006/relationships/hyperlink" Target="https://www.lekinfo24.pl/wyniki-wyszukiwania?substancja=1&amp;qh=Metoprolol" TargetMode="External"/><Relationship Id="rId56" Type="http://schemas.openxmlformats.org/officeDocument/2006/relationships/hyperlink" Target="https://www.lekinfo24.pl/wyniki-wyszukiwania?substancja=1&amp;qh=Citalopram" TargetMode="External"/><Relationship Id="rId77" Type="http://schemas.openxmlformats.org/officeDocument/2006/relationships/hyperlink" Target="https://www.lekinfo24.pl/wyniki-wyszukiwania?substancja=1&amp;qh=Colecalciferol%20-%20vitamin%20D3" TargetMode="External"/><Relationship Id="rId100" Type="http://schemas.openxmlformats.org/officeDocument/2006/relationships/hyperlink" Target="https://www.lekinfo24.pl/wyniki-wyszukiwania?substancja=1&amp;qh=Esomeprazole" TargetMode="External"/><Relationship Id="rId8" Type="http://schemas.openxmlformats.org/officeDocument/2006/relationships/hyperlink" Target="https://www.lekinfo24.pl/wyniki-wyszukiwania?substancja=1&amp;qh=Amlodipine" TargetMode="External"/><Relationship Id="rId98" Type="http://schemas.openxmlformats.org/officeDocument/2006/relationships/hyperlink" Target="https://www.lekinfo24.pl/wyniki-wyszukiwania?substancja=1&amp;qh=Apixaban" TargetMode="External"/><Relationship Id="rId121" Type="http://schemas.openxmlformats.org/officeDocument/2006/relationships/hyperlink" Target="https://www.lekinfo24.pl/wyniki-wyszukiwania?substancja=1&amp;qh=Metformin" TargetMode="External"/><Relationship Id="rId142" Type="http://schemas.openxmlformats.org/officeDocument/2006/relationships/hyperlink" Target="https://www.lekinfo24.pl/wyniki-wyszukiwania?substancja=1&amp;qh=Candesartan" TargetMode="External"/><Relationship Id="rId163" Type="http://schemas.openxmlformats.org/officeDocument/2006/relationships/hyperlink" Target="https://www.lekinfo24.pl/wyniki-wyszukiwania?substancja=1&amp;qh=Memantine" TargetMode="External"/><Relationship Id="rId184" Type="http://schemas.openxmlformats.org/officeDocument/2006/relationships/hyperlink" Target="https://www.lekinfo24.pl/wyniki-wyszukiwania?substancja=1&amp;qh=Promethazine" TargetMode="External"/><Relationship Id="rId219" Type="http://schemas.openxmlformats.org/officeDocument/2006/relationships/hyperlink" Target="https://www.lekinfo24.pl/wyniki-wyszukiwania?substancja=1&amp;qh=Buprenorphine" TargetMode="External"/><Relationship Id="rId230" Type="http://schemas.openxmlformats.org/officeDocument/2006/relationships/hyperlink" Target="https://www.lekinfo24.pl/wyniki-wyszukiwania?substancja=1&amp;qh=Warfarin" TargetMode="External"/><Relationship Id="rId25" Type="http://schemas.openxmlformats.org/officeDocument/2006/relationships/hyperlink" Target="https://www.lekinfo24.pl/wyniki-wyszukiwania?substancja=1&amp;qh=Ropinirole" TargetMode="External"/><Relationship Id="rId46" Type="http://schemas.openxmlformats.org/officeDocument/2006/relationships/hyperlink" Target="https://www.lekinfo24.pl/wyniki-wyszukiwania?substancja=1&amp;qh=Candesartan" TargetMode="External"/><Relationship Id="rId67" Type="http://schemas.openxmlformats.org/officeDocument/2006/relationships/hyperlink" Target="https://www.lekinfo24.pl/wyniki-wyszukiwania?substancja=1&amp;qh=Ruscus%20aculeatus" TargetMode="External"/><Relationship Id="rId88" Type="http://schemas.openxmlformats.org/officeDocument/2006/relationships/hyperlink" Target="https://www.lekinfo24.pl/wyniki-wyszukiwania?substancja=1&amp;qh=Donepezil" TargetMode="External"/><Relationship Id="rId111" Type="http://schemas.openxmlformats.org/officeDocument/2006/relationships/hyperlink" Target="https://www.lekinfo24.pl/wyniki-wyszukiwania?substancja=1&amp;qh=Levothyroxine%20sodium" TargetMode="External"/><Relationship Id="rId132" Type="http://schemas.openxmlformats.org/officeDocument/2006/relationships/hyperlink" Target="https://www.lekinfo24.pl/wyniki-wyszukiwania?substancja=1&amp;qh=Ibuprofen" TargetMode="External"/><Relationship Id="rId153" Type="http://schemas.openxmlformats.org/officeDocument/2006/relationships/hyperlink" Target="https://www.lekinfo24.pl/wyniki-wyszukiwania?substancja=1&amp;qh=Loperamide" TargetMode="External"/><Relationship Id="rId174" Type="http://schemas.openxmlformats.org/officeDocument/2006/relationships/hyperlink" Target="https://www.lekinfo24.pl/wyniki-wyszukiwania?substancja=1&amp;qh=Nicergoline" TargetMode="External"/><Relationship Id="rId195" Type="http://schemas.openxmlformats.org/officeDocument/2006/relationships/hyperlink" Target="https://www.lekinfo24.pl/wyniki-wyszukiwania?substancja=1&amp;qh=Olanzapine" TargetMode="External"/><Relationship Id="rId209" Type="http://schemas.openxmlformats.org/officeDocument/2006/relationships/hyperlink" Target="https://www.lekinfo24.pl/wyniki-wyszukiwania?substancja=1&amp;qh=Glimepiride" TargetMode="External"/><Relationship Id="rId220" Type="http://schemas.openxmlformats.org/officeDocument/2006/relationships/hyperlink" Target="https://www.lekinfo24.pl/wyniki-wyszukiwania?substancja=1&amp;qh=Trazodone" TargetMode="External"/><Relationship Id="rId241" Type="http://schemas.openxmlformats.org/officeDocument/2006/relationships/hyperlink" Target="https://www.lekinfo24.pl/wyniki-wyszukiwania?substancja=1&amp;qh=Trimethoprim" TargetMode="External"/><Relationship Id="rId15" Type="http://schemas.openxmlformats.org/officeDocument/2006/relationships/hyperlink" Target="https://www.lekinfo24.pl/wyniki-wyszukiwania?substancja=1&amp;qh=Glimepiride" TargetMode="External"/><Relationship Id="rId36" Type="http://schemas.openxmlformats.org/officeDocument/2006/relationships/hyperlink" Target="https://www.lekinfo24.pl/wyniki-wyszukiwania?substancja=1&amp;qh=Metoprolol" TargetMode="External"/><Relationship Id="rId57" Type="http://schemas.openxmlformats.org/officeDocument/2006/relationships/hyperlink" Target="https://www.lekinfo24.pl/wyniki-wyszukiwania?substancja=1&amp;qh=Bilastine" TargetMode="External"/><Relationship Id="rId10" Type="http://schemas.openxmlformats.org/officeDocument/2006/relationships/hyperlink" Target="https://www.lekinfo24.pl/wyniki-wyszukiwania?substancja=1&amp;qh=Pentoxifylline" TargetMode="External"/><Relationship Id="rId31" Type="http://schemas.openxmlformats.org/officeDocument/2006/relationships/hyperlink" Target="https://www.lekinfo24.pl/wyniki-wyszukiwania?substancja=1&amp;qh=Carvedilol" TargetMode="External"/><Relationship Id="rId52" Type="http://schemas.openxmlformats.org/officeDocument/2006/relationships/hyperlink" Target="https://www.lekinfo24.pl/wyniki-wyszukiwania?substancja=1&amp;qh=Vinpocetine" TargetMode="External"/><Relationship Id="rId73" Type="http://schemas.openxmlformats.org/officeDocument/2006/relationships/hyperlink" Target="https://www.lekinfo24.pl/wyniki-wyszukiwania?substancja=1&amp;qh=Valproic%20acid" TargetMode="External"/><Relationship Id="rId78" Type="http://schemas.openxmlformats.org/officeDocument/2006/relationships/hyperlink" Target="https://www.lekinfo24.pl/wyniki-wyszukiwania?substancja=1&amp;qh=Gliclazide" TargetMode="External"/><Relationship Id="rId94" Type="http://schemas.openxmlformats.org/officeDocument/2006/relationships/hyperlink" Target="https://www.lekinfo24.pl/wyniki-wyszukiwania?substancja=1&amp;qh=Bisacodyl" TargetMode="External"/><Relationship Id="rId99" Type="http://schemas.openxmlformats.org/officeDocument/2006/relationships/hyperlink" Target="https://www.lekinfo24.pl/wyniki-wyszukiwania?substancja=1&amp;qh=Esomeprazole" TargetMode="External"/><Relationship Id="rId101" Type="http://schemas.openxmlformats.org/officeDocument/2006/relationships/hyperlink" Target="https://www.lekinfo24.pl/wyniki-wyszukiwania?substancja=1&amp;qh=Enalapril" TargetMode="External"/><Relationship Id="rId122" Type="http://schemas.openxmlformats.org/officeDocument/2006/relationships/hyperlink" Target="https://www.lekinfo24.pl/wyniki-wyszukiwania?substancja=1&amp;qh=Furazidin%20-%20Furagin" TargetMode="External"/><Relationship Id="rId143" Type="http://schemas.openxmlformats.org/officeDocument/2006/relationships/hyperlink" Target="https://www.lekinfo24.pl/wyniki-wyszukiwania?substancja=1&amp;qh=Ketoprofen" TargetMode="External"/><Relationship Id="rId148" Type="http://schemas.openxmlformats.org/officeDocument/2006/relationships/hyperlink" Target="https://www.lekinfo24.pl/wyniki-wyszukiwania?substancja=1&amp;qh=Cetirizine" TargetMode="External"/><Relationship Id="rId164" Type="http://schemas.openxmlformats.org/officeDocument/2006/relationships/hyperlink" Target="https://www.lekinfo24.pl/wyniki-wyszukiwania?substancja=1&amp;qh=Methylprednisolone" TargetMode="External"/><Relationship Id="rId169" Type="http://schemas.openxmlformats.org/officeDocument/2006/relationships/hyperlink" Target="https://www.lekinfo24.pl/wyniki-wyszukiwania?substancja=1&amp;qh=Isosorbide%20mononitrate" TargetMode="External"/><Relationship Id="rId185" Type="http://schemas.openxmlformats.org/officeDocument/2006/relationships/hyperlink" Target="https://www.lekinfo24.pl/wyniki-wyszukiwania?substancja=1&amp;qh=Dabigatran%20etexilate" TargetMode="External"/><Relationship Id="rId4" Type="http://schemas.openxmlformats.org/officeDocument/2006/relationships/hyperlink" Target="https://www.lekinfo24.pl/wyniki-wyszukiwania?substancja=1&amp;qh=Acetylcysteine" TargetMode="External"/><Relationship Id="rId9" Type="http://schemas.openxmlformats.org/officeDocument/2006/relationships/hyperlink" Target="https://www.lekinfo24.pl/wyniki-wyszukiwania?substancja=1&amp;qh=Amlodipine" TargetMode="External"/><Relationship Id="rId180" Type="http://schemas.openxmlformats.org/officeDocument/2006/relationships/hyperlink" Target="https://www.lekinfo24.pl/wyniki-wyszukiwania?substancja=1&amp;qh=Perindopril" TargetMode="External"/><Relationship Id="rId210" Type="http://schemas.openxmlformats.org/officeDocument/2006/relationships/hyperlink" Target="https://www.lekinfo24.pl/wyniki-wyszukiwania?substancja=1&amp;qh=Fexofenadine" TargetMode="External"/><Relationship Id="rId215" Type="http://schemas.openxmlformats.org/officeDocument/2006/relationships/hyperlink" Target="https://www.lekinfo24.pl/wyniki-wyszukiwania?substancja=1&amp;qh=Tianeptine" TargetMode="External"/><Relationship Id="rId236" Type="http://schemas.openxmlformats.org/officeDocument/2006/relationships/hyperlink" Target="https://www.lekinfo24.pl/wyniki-wyszukiwania?substancja=1&amp;qh=Rosuvastatin" TargetMode="External"/><Relationship Id="rId26" Type="http://schemas.openxmlformats.org/officeDocument/2006/relationships/hyperlink" Target="https://www.lekinfo24.pl/wyniki-wyszukiwania?substancja=1&amp;qh=Candesartan" TargetMode="External"/><Relationship Id="rId231" Type="http://schemas.openxmlformats.org/officeDocument/2006/relationships/hyperlink" Target="https://www.lekinfo24.pl/wyniki-wyszukiwania?substancja=1&amp;qh=Rivaroxaban" TargetMode="External"/><Relationship Id="rId47" Type="http://schemas.openxmlformats.org/officeDocument/2006/relationships/hyperlink" Target="https://www.lekinfo24.pl/wyniki-wyszukiwania?substancja=1&amp;qh=Captopril" TargetMode="External"/><Relationship Id="rId68" Type="http://schemas.openxmlformats.org/officeDocument/2006/relationships/hyperlink" Target="https://www.lekinfo24.pl/wyniki-wyszukiwania?substancja=1&amp;qh=Etamsylate" TargetMode="External"/><Relationship Id="rId89" Type="http://schemas.openxmlformats.org/officeDocument/2006/relationships/hyperlink" Target="https://www.lekinfo24.pl/wyniki-wyszukiwania?substancja=1&amp;qh=Donepezil" TargetMode="External"/><Relationship Id="rId112" Type="http://schemas.openxmlformats.org/officeDocument/2006/relationships/hyperlink" Target="https://www.lekinfo24.pl/wyniki-wyszukiwania?substancja=1&amp;qh=Levothyroxine%20sodium" TargetMode="External"/><Relationship Id="rId133" Type="http://schemas.openxmlformats.org/officeDocument/2006/relationships/hyperlink" Target="https://www.lekinfo24.pl/wyniki-wyszukiwania?substancja=1&amp;qh=Indapamide" TargetMode="External"/><Relationship Id="rId154" Type="http://schemas.openxmlformats.org/officeDocument/2006/relationships/hyperlink" Target="https://www.lekinfo24.pl/wyniki-wyszukiwania?substancja=1&amp;qh=Lorazepam" TargetMode="External"/><Relationship Id="rId175" Type="http://schemas.openxmlformats.org/officeDocument/2006/relationships/hyperlink" Target="https://www.lekinfo24.pl/wyniki-wyszukiwania?substancja=1&amp;qh=Nifuroxazide" TargetMode="External"/><Relationship Id="rId196" Type="http://schemas.openxmlformats.org/officeDocument/2006/relationships/hyperlink" Target="https://www.lekinfo24.pl/wyniki-wyszukiwania?substancja=1&amp;qh=Riluzole" TargetMode="External"/><Relationship Id="rId200" Type="http://schemas.openxmlformats.org/officeDocument/2006/relationships/hyperlink" Target="https://www.lekinfo24.pl/wyniki-wyszukiwania?substancja=1&amp;qh=Dexibuprofen" TargetMode="External"/><Relationship Id="rId16" Type="http://schemas.openxmlformats.org/officeDocument/2006/relationships/hyperlink" Target="https://www.lekinfo24.pl/wyniki-wyszukiwania?substancja=1&amp;qh=Naproxen" TargetMode="External"/><Relationship Id="rId221" Type="http://schemas.openxmlformats.org/officeDocument/2006/relationships/hyperlink" Target="https://www.lekinfo24.pl/wyniki-wyszukiwania?substancja=1&amp;qh=Troxerutin" TargetMode="External"/><Relationship Id="rId242" Type="http://schemas.openxmlformats.org/officeDocument/2006/relationships/hyperlink" Target="https://www.lekinfo24.pl/wyniki-wyszukiwania?substancja=1&amp;qh=Sodium%20picosulfate" TargetMode="External"/><Relationship Id="rId37" Type="http://schemas.openxmlformats.org/officeDocument/2006/relationships/hyperlink" Target="https://www.lekinfo24.pl/wyniki-wyszukiwania?substancja=1&amp;qh=Metoprolol" TargetMode="External"/><Relationship Id="rId58" Type="http://schemas.openxmlformats.org/officeDocument/2006/relationships/hyperlink" Target="https://www.lekinfo24.pl/wyniki-wyszukiwania?substancja=1&amp;qh=Clemastine" TargetMode="External"/><Relationship Id="rId79" Type="http://schemas.openxmlformats.org/officeDocument/2006/relationships/hyperlink" Target="https://www.lekinfo24.pl/wyniki-wyszukiwania?substancja=1&amp;qh=Diclofenac" TargetMode="External"/><Relationship Id="rId102" Type="http://schemas.openxmlformats.org/officeDocument/2006/relationships/hyperlink" Target="https://www.lekinfo24.pl/wyniki-wyszukiwania?substancja=1&amp;qh=Enalapril" TargetMode="External"/><Relationship Id="rId123" Type="http://schemas.openxmlformats.org/officeDocument/2006/relationships/hyperlink" Target="https://www.lekinfo24.pl/wyniki-wyszukiwania?substancja=1&amp;qh=Glimepiride" TargetMode="External"/><Relationship Id="rId144" Type="http://schemas.openxmlformats.org/officeDocument/2006/relationships/hyperlink" Target="https://www.lekinfo24.pl/wyniki-wyszukiwania?substancja=1&amp;qh=Pancreatin" TargetMode="External"/><Relationship Id="rId90" Type="http://schemas.openxmlformats.org/officeDocument/2006/relationships/hyperlink" Target="https://www.lekinfo24.pl/wyniki-wyszukiwania?substancja=1&amp;qh=Methyldopa" TargetMode="External"/><Relationship Id="rId165" Type="http://schemas.openxmlformats.org/officeDocument/2006/relationships/hyperlink" Target="https://www.lekinfo24.pl/wyniki-wyszukiwania?substancja=1&amp;qh=Thiamazole" TargetMode="External"/><Relationship Id="rId186" Type="http://schemas.openxmlformats.org/officeDocument/2006/relationships/hyperlink" Target="https://www.lekinfo24.pl/wyniki-wyszukiwania?substancja=1&amp;qh=Trimetazidine" TargetMode="External"/><Relationship Id="rId211" Type="http://schemas.openxmlformats.org/officeDocument/2006/relationships/hyperlink" Target="https://www.lekinfo24.pl/wyniki-wyszukiwania?substancja=1&amp;qh=Telmisartan" TargetMode="External"/><Relationship Id="rId232" Type="http://schemas.openxmlformats.org/officeDocument/2006/relationships/hyperlink" Target="https://www.lekinfo24.pl/wyniki-wyszukiwania?substancja=1&amp;qh=Rivaroxaban" TargetMode="External"/><Relationship Id="rId27" Type="http://schemas.openxmlformats.org/officeDocument/2006/relationships/hyperlink" Target="https://www.lekinfo24.pl/wyniki-wyszukiwania?substancja=1&amp;qh=Candesartan" TargetMode="External"/><Relationship Id="rId48" Type="http://schemas.openxmlformats.org/officeDocument/2006/relationships/hyperlink" Target="https://www.lekinfo24.pl/wyniki-wyszukiwania?substancja=1&amp;qh=Doxazosin" TargetMode="External"/><Relationship Id="rId69" Type="http://schemas.openxmlformats.org/officeDocument/2006/relationships/hyperlink" Target="https://www.lekinfo24.pl/wyniki-wyszukiwania?substancja=1&amp;qh=Alfuzosin" TargetMode="External"/><Relationship Id="rId113" Type="http://schemas.openxmlformats.org/officeDocument/2006/relationships/hyperlink" Target="https://www.lekinfo24.pl/wyniki-wyszukiwania?substancja=1&amp;qh=Levothyroxine%20sodium" TargetMode="External"/><Relationship Id="rId134" Type="http://schemas.openxmlformats.org/officeDocument/2006/relationships/hyperlink" Target="https://www.lekinfo24.pl/wyniki-wyszukiwania?substancja=1&amp;qh=Verapamil" TargetMode="External"/><Relationship Id="rId80" Type="http://schemas.openxmlformats.org/officeDocument/2006/relationships/hyperlink" Target="https://www.lekinfo24.pl/wyniki-wyszukiwania?substancja=1&amp;qh=Lactobacillus%20rhamnosus" TargetMode="External"/><Relationship Id="rId155" Type="http://schemas.openxmlformats.org/officeDocument/2006/relationships/hyperlink" Target="https://www.lekinfo24.pl/wyniki-wyszukiwania?substancja=1&amp;qh=Piracetam" TargetMode="External"/><Relationship Id="rId176" Type="http://schemas.openxmlformats.org/officeDocument/2006/relationships/hyperlink" Target="https://www.lekinfo24.pl/wyniki-wyszukiwania?substancja=1&amp;qh=Tamsulosin" TargetMode="External"/><Relationship Id="rId197" Type="http://schemas.openxmlformats.org/officeDocument/2006/relationships/hyperlink" Target="https://www.lekinfo24.pl/wyniki-wyszukiwania?substancja=1&amp;qh=Risperidone" TargetMode="External"/><Relationship Id="rId201" Type="http://schemas.openxmlformats.org/officeDocument/2006/relationships/hyperlink" Target="https://www.lekinfo24.pl/wyniki-wyszukiwania?substancja=1&amp;qh=Sertraline" TargetMode="External"/><Relationship Id="rId222" Type="http://schemas.openxmlformats.org/officeDocument/2006/relationships/hyperlink" Target="https://www.lekinfo24.pl/wyniki-wyszukiwania?substancja=1&amp;qh=Bismuth%20subcitrate" TargetMode="External"/><Relationship Id="rId243" Type="http://schemas.openxmlformats.org/officeDocument/2006/relationships/hyperlink" Target="https://www.lekinfo24.pl/wyniki-wyszukiwania?substancja=1&amp;qh=Ivermectin" TargetMode="External"/><Relationship Id="rId17" Type="http://schemas.openxmlformats.org/officeDocument/2006/relationships/hyperlink" Target="https://www.lekinfo24.pl/wyniki-wyszukiwania?substancja=1&amp;qh=Pantoprazole" TargetMode="External"/><Relationship Id="rId38" Type="http://schemas.openxmlformats.org/officeDocument/2006/relationships/hyperlink" Target="https://www.lekinfo24.pl/wyniki-wyszukiwania?substancja=1&amp;qh=Bisoprolol" TargetMode="External"/><Relationship Id="rId59" Type="http://schemas.openxmlformats.org/officeDocument/2006/relationships/hyperlink" Target="https://www.lekinfo24.pl/wyniki-wyszukiwania?substancja=1&amp;qh=Clonazepam" TargetMode="External"/><Relationship Id="rId103" Type="http://schemas.openxmlformats.org/officeDocument/2006/relationships/hyperlink" Target="https://www.lekinfo24.pl/wyniki-wyszukiwania?substancja=1&amp;qh=Saccharomyces%20boulardii" TargetMode="External"/><Relationship Id="rId124" Type="http://schemas.openxmlformats.org/officeDocument/2006/relationships/hyperlink" Target="https://www.lekinfo24.pl/wyniki-wyszukiwania?substancja=1&amp;qh=Haloperidol" TargetMode="External"/><Relationship Id="rId70" Type="http://schemas.openxmlformats.org/officeDocument/2006/relationships/hyperlink" Target="https://www.lekinfo24.pl/wyniki-wyszukiwania?substancja=1&amp;qh=Trimebutine" TargetMode="External"/><Relationship Id="rId91" Type="http://schemas.openxmlformats.org/officeDocument/2006/relationships/hyperlink" Target="https://www.lekinfo24.pl/wyniki-wyszukiwania?substancja=1&amp;qh=Doxazosin" TargetMode="External"/><Relationship Id="rId145" Type="http://schemas.openxmlformats.org/officeDocument/2006/relationships/hyperlink" Target="https://www.lekinfo24.pl/wyniki-wyszukiwania?substancja=1&amp;qh=Lacidipine" TargetMode="External"/><Relationship Id="rId166" Type="http://schemas.openxmlformats.org/officeDocument/2006/relationships/hyperlink" Target="https://www.lekinfo24.pl/wyniki-wyszukiwania?substancja=1&amp;qh=Thiamazole" TargetMode="External"/><Relationship Id="rId187" Type="http://schemas.openxmlformats.org/officeDocument/2006/relationships/hyperlink" Target="https://www.lekinfo24.pl/wyniki-wyszukiwania?substancja=1&amp;qh=Trimetazidine" TargetMode="External"/><Relationship Id="rId1" Type="http://schemas.openxmlformats.org/officeDocument/2006/relationships/hyperlink" Target="https://www.lekinfo24.pl/wyniki-wyszukiwania?substancja=1&amp;qh=Acetylsalicylic%20acid" TargetMode="External"/><Relationship Id="rId212" Type="http://schemas.openxmlformats.org/officeDocument/2006/relationships/hyperlink" Target="https://www.lekinfo24.pl/wyniki-wyszukiwania?substancja=1&amp;qh=Theophylline" TargetMode="External"/><Relationship Id="rId233" Type="http://schemas.openxmlformats.org/officeDocument/2006/relationships/hyperlink" Target="https://www.lekinfo24.pl/wyniki-wyszukiwania?substancja=1&amp;qh=Rosuvastatin" TargetMode="External"/><Relationship Id="rId28" Type="http://schemas.openxmlformats.org/officeDocument/2006/relationships/hyperlink" Target="https://www.lekinfo24.pl/wyniki-wyszukiwania?substancja=1&amp;qh=Atorvastatin" TargetMode="External"/><Relationship Id="rId49" Type="http://schemas.openxmlformats.org/officeDocument/2006/relationships/hyperlink" Target="https://www.lekinfo24.pl/wyniki-wyszukiwania?substancja=1&amp;qh=Doxazosin" TargetMode="External"/><Relationship Id="rId114" Type="http://schemas.openxmlformats.org/officeDocument/2006/relationships/hyperlink" Target="https://www.lekinfo24.pl/wyniki-wyszukiwania?substancja=1&amp;qh=Levothyroxine%20sodium" TargetMode="External"/><Relationship Id="rId60" Type="http://schemas.openxmlformats.org/officeDocument/2006/relationships/hyperlink" Target="https://www.lekinfo24.pl/wyniki-wyszukiwania?substancja=1&amp;qh=Clozapine" TargetMode="External"/><Relationship Id="rId81" Type="http://schemas.openxmlformats.org/officeDocument/2006/relationships/hyperlink" Target="https://www.lekinfo24.pl/wyniki-wyszukiwania?substancja=1&amp;qh=Digoxin" TargetMode="External"/><Relationship Id="rId135" Type="http://schemas.openxmlformats.org/officeDocument/2006/relationships/hyperlink" Target="https://www.lekinfo24.pl/wyniki-wyszukiwania?substancja=1&amp;qh=Ivabradine" TargetMode="External"/><Relationship Id="rId156" Type="http://schemas.openxmlformats.org/officeDocument/2006/relationships/hyperlink" Target="https://www.lekinfo24.pl/wyniki-wyszukiwania?substancja=1&amp;qh=Piracetam" TargetMode="External"/><Relationship Id="rId177" Type="http://schemas.openxmlformats.org/officeDocument/2006/relationships/hyperlink" Target="https://www.lekinfo24.pl/wyniki-wyszukiwania?substancja=1&amp;qh=Paroxetine" TargetMode="External"/><Relationship Id="rId198" Type="http://schemas.openxmlformats.org/officeDocument/2006/relationships/hyperlink" Target="https://www.lekinfo24.pl/wyniki-wyszukiwania?substancja=1&amp;qh=Sitagliptin" TargetMode="External"/><Relationship Id="rId202" Type="http://schemas.openxmlformats.org/officeDocument/2006/relationships/hyperlink" Target="https://www.lekinfo24.pl/wyniki-wyszukiwania?substancja=1&amp;qh=Simvastatin" TargetMode="External"/><Relationship Id="rId223" Type="http://schemas.openxmlformats.org/officeDocument/2006/relationships/hyperlink" Target="https://www.lekinfo24.pl/wyniki-wyszukiwania?substancja=1&amp;qh=Tolterodine" TargetMode="External"/><Relationship Id="rId244" Type="http://schemas.openxmlformats.org/officeDocument/2006/relationships/hyperlink" Target="https://www.lekinfo24.pl/wyniki-wyszukiwania?substancja=1&amp;qh=Rheum%20sp." TargetMode="External"/><Relationship Id="rId18" Type="http://schemas.openxmlformats.org/officeDocument/2006/relationships/hyperlink" Target="https://www.lekinfo24.pl/wyniki-wyszukiwania?substancja=1&amp;qh=Paracetamol" TargetMode="External"/><Relationship Id="rId39" Type="http://schemas.openxmlformats.org/officeDocument/2006/relationships/hyperlink" Target="https://www.lekinfo24.pl/wyniki-wyszukiwania?substancja=1&amp;qh=Bisoprolol" TargetMode="External"/><Relationship Id="rId50" Type="http://schemas.openxmlformats.org/officeDocument/2006/relationships/hyperlink" Target="https://www.lekinfo24.pl/wyniki-wyszukiwania?substancja=1&amp;qh=Doxazosin" TargetMode="External"/><Relationship Id="rId104" Type="http://schemas.openxmlformats.org/officeDocument/2006/relationships/hyperlink" Target="https://www.lekinfo24.pl/wyniki-wyszukiwania?substancja=1&amp;qh=Eplerenone" TargetMode="External"/><Relationship Id="rId125" Type="http://schemas.openxmlformats.org/officeDocument/2006/relationships/hyperlink" Target="https://www.lekinfo24.pl/wyniki-wyszukiwania?substancja=1&amp;qh=Omeprazole" TargetMode="External"/><Relationship Id="rId146" Type="http://schemas.openxmlformats.org/officeDocument/2006/relationships/hyperlink" Target="https://www.lekinfo24.pl/wyniki-wyszukiwania?substancja=1&amp;qh=Lactulose" TargetMode="External"/><Relationship Id="rId167" Type="http://schemas.openxmlformats.org/officeDocument/2006/relationships/hyperlink" Target="https://www.lekinfo24.pl/wyniki-wyszukiwania?substancja=1&amp;qh=Metoprolol" TargetMode="External"/><Relationship Id="rId188" Type="http://schemas.openxmlformats.org/officeDocument/2006/relationships/hyperlink" Target="https://www.lekinfo24.pl/wyniki-wyszukiwania?substancja=1&amp;qh=Lercanidipine" TargetMode="External"/><Relationship Id="rId71" Type="http://schemas.openxmlformats.org/officeDocument/2006/relationships/hyperlink" Target="https://www.lekinfo24.pl/wyniki-wyszukiwania?substancja=1&amp;qh=Tolterodine" TargetMode="External"/><Relationship Id="rId92" Type="http://schemas.openxmlformats.org/officeDocument/2006/relationships/hyperlink" Target="https://www.lekinfo24.pl/wyniki-wyszukiwania?substancja=1&amp;qh=Drotaverine" TargetMode="External"/><Relationship Id="rId213" Type="http://schemas.openxmlformats.org/officeDocument/2006/relationships/hyperlink" Target="https://www.lekinfo24.pl/wyniki-wyszukiwania?substancja=1&amp;qh=Theophylline" TargetMode="External"/><Relationship Id="rId234" Type="http://schemas.openxmlformats.org/officeDocument/2006/relationships/hyperlink" Target="https://www.lekinfo24.pl/wyniki-wyszukiwania?substancja=1&amp;qh=Rosuvastatin" TargetMode="External"/><Relationship Id="rId2" Type="http://schemas.openxmlformats.org/officeDocument/2006/relationships/hyperlink" Target="https://www.lekinfo24.pl/wyniki-wyszukiwania?substancja=1&amp;qh=Acetylsalicylic%20acid" TargetMode="External"/><Relationship Id="rId29" Type="http://schemas.openxmlformats.org/officeDocument/2006/relationships/hyperlink" Target="https://www.lekinfo24.pl/wyniki-wyszukiwania?substancja=1&amp;qh=Atorvastatin" TargetMode="External"/><Relationship Id="rId40" Type="http://schemas.openxmlformats.org/officeDocument/2006/relationships/hyperlink" Target="https://www.lekinfo24.pl/wyniki-wyszukiwania?substancja=1&amp;qh=Bisoprolol" TargetMode="External"/><Relationship Id="rId115" Type="http://schemas.openxmlformats.org/officeDocument/2006/relationships/hyperlink" Target="https://www.lekinfo24.pl/wyniki-wyszukiwania?substancja=1&amp;qh=Levothyroxine%20sodium" TargetMode="External"/><Relationship Id="rId136" Type="http://schemas.openxmlformats.org/officeDocument/2006/relationships/hyperlink" Target="https://www.lekinfo24.pl/wyniki-wyszukiwania?substancja=1&amp;qh=Sitagliptin" TargetMode="External"/><Relationship Id="rId157" Type="http://schemas.openxmlformats.org/officeDocument/2006/relationships/hyperlink" Target="https://www.lekinfo24.pl/wyniki-wyszukiwania?substancja=1&amp;qh=Aluminium%20and%20magnesium%20compounds" TargetMode="External"/><Relationship Id="rId178" Type="http://schemas.openxmlformats.org/officeDocument/2006/relationships/hyperlink" Target="https://www.lekinfo24.pl/wyniki-wyszukiwania?substancja=1&amp;qh=Paroxetine" TargetMode="External"/><Relationship Id="rId61" Type="http://schemas.openxmlformats.org/officeDocument/2006/relationships/hyperlink" Target="https://www.lekinfo24.pl/wyniki-wyszukiwania?substancja=1&amp;qh=Clozapine" TargetMode="External"/><Relationship Id="rId82" Type="http://schemas.openxmlformats.org/officeDocument/2006/relationships/hyperlink" Target="https://www.lekinfo24.pl/wyniki-wyszukiwania?substancja=1&amp;qh=Promethazine" TargetMode="External"/><Relationship Id="rId199" Type="http://schemas.openxmlformats.org/officeDocument/2006/relationships/hyperlink" Target="https://www.lekinfo24.pl/wyniki-wyszukiwania?substancja=1&amp;qh=Rosuvastatin" TargetMode="External"/><Relationship Id="rId203" Type="http://schemas.openxmlformats.org/officeDocument/2006/relationships/hyperlink" Target="https://www.lekinfo24.pl/wyniki-wyszukiwania?substancja=1&amp;qh=Simvastatin" TargetMode="External"/><Relationship Id="rId19" Type="http://schemas.openxmlformats.org/officeDocument/2006/relationships/hyperlink" Target="https://www.lekinfo24.pl/wyniki-wyszukiwania?substancja=1&amp;qh=Betahistine" TargetMode="External"/><Relationship Id="rId224" Type="http://schemas.openxmlformats.org/officeDocument/2006/relationships/hyperlink" Target="https://www.lekinfo24.pl/wyniki-wyszukiwania?substancja=1&amp;qh=Oxerutins" TargetMode="External"/><Relationship Id="rId245" Type="http://schemas.openxmlformats.org/officeDocument/2006/relationships/hyperlink" Target="https://www.lekinfo24.pl/wyniki-wyszukiwania?substancja=1&amp;qh=Rasagiline" TargetMode="External"/><Relationship Id="rId30" Type="http://schemas.openxmlformats.org/officeDocument/2006/relationships/hyperlink" Target="https://www.lekinfo24.pl/wyniki-wyszukiwania?substancja=1&amp;qh=Atorvastatin" TargetMode="External"/><Relationship Id="rId105" Type="http://schemas.openxmlformats.org/officeDocument/2006/relationships/hyperlink" Target="https://www.lekinfo24.pl/wyniki-wyszukiwania?substancja=1&amp;qh=Eplerenone" TargetMode="External"/><Relationship Id="rId126" Type="http://schemas.openxmlformats.org/officeDocument/2006/relationships/hyperlink" Target="https://www.lekinfo24.pl/wyniki-wyszukiwania?substancja=1&amp;qh=Ornithine%20aspartate" TargetMode="External"/><Relationship Id="rId147" Type="http://schemas.openxmlformats.org/officeDocument/2006/relationships/hyperlink" Target="https://www.lekinfo24.pl/wyniki-wyszukiwania?substancja=1&amp;qh=Lacidipine" TargetMode="External"/><Relationship Id="rId168" Type="http://schemas.openxmlformats.org/officeDocument/2006/relationships/hyperlink" Target="https://www.lekinfo24.pl/wyniki-wyszukiwania?substancja=1&amp;qh=Metoclopramide" TargetMode="External"/><Relationship Id="rId51" Type="http://schemas.openxmlformats.org/officeDocument/2006/relationships/hyperlink" Target="https://www.lekinfo24.pl/wyniki-wyszukiwania?substancja=1&amp;qh=Carvedilol" TargetMode="External"/><Relationship Id="rId72" Type="http://schemas.openxmlformats.org/officeDocument/2006/relationships/hyperlink" Target="https://www.lekinfo24.pl/wyniki-wyszukiwania?substancja=1&amp;qh=Valproic%20acid" TargetMode="External"/><Relationship Id="rId93" Type="http://schemas.openxmlformats.org/officeDocument/2006/relationships/hyperlink" Target="https://www.lekinfo24.pl/wyniki-wyszukiwania?substancja=1&amp;qh=Mebeverine" TargetMode="External"/><Relationship Id="rId189" Type="http://schemas.openxmlformats.org/officeDocument/2006/relationships/hyperlink" Target="https://www.lekinfo24.pl/wyniki-wyszukiwania?substancja=1&amp;qh=Itopride" TargetMode="External"/><Relationship Id="rId3" Type="http://schemas.openxmlformats.org/officeDocument/2006/relationships/hyperlink" Target="https://www.lekinfo24.pl/wyniki-wyszukiwania?substancja=1&amp;qh=Acetylcysteine" TargetMode="External"/><Relationship Id="rId214" Type="http://schemas.openxmlformats.org/officeDocument/2006/relationships/hyperlink" Target="https://www.lekinfo24.pl/wyniki-wyszukiwania?substancja=1&amp;qh=Thioctic%20acid" TargetMode="External"/><Relationship Id="rId235" Type="http://schemas.openxmlformats.org/officeDocument/2006/relationships/hyperlink" Target="https://www.lekinfo24.pl/wyniki-wyszukiwania?substancja=1&amp;qh=Rosuvastatin" TargetMode="External"/><Relationship Id="rId116" Type="http://schemas.openxmlformats.org/officeDocument/2006/relationships/hyperlink" Target="https://www.lekinfo24.pl/wyniki-wyszukiwania?substancja=1&amp;qh=Levothyroxine%20sodium" TargetMode="External"/><Relationship Id="rId137" Type="http://schemas.openxmlformats.org/officeDocument/2006/relationships/hyperlink" Target="https://www.lekinfo24.pl/wyniki-wyszukiwania?substancja=1&amp;qh=Empagliflozin" TargetMode="External"/><Relationship Id="rId158" Type="http://schemas.openxmlformats.org/officeDocument/2006/relationships/hyperlink" Target="https://www.lekinfo24.pl/wyniki-wyszukiwania?substancja=1&amp;qh=Levodopa%20and%20benserazide" TargetMode="External"/><Relationship Id="rId20" Type="http://schemas.openxmlformats.org/officeDocument/2006/relationships/hyperlink" Target="https://www.lekinfo24.pl/wyniki-wyszukiwania?substancja=1&amp;qh=Betahistine" TargetMode="External"/><Relationship Id="rId41" Type="http://schemas.openxmlformats.org/officeDocument/2006/relationships/hyperlink" Target="https://www.lekinfo24.pl/wyniki-wyszukiwania?substancja=1&amp;qh=Quetiapine" TargetMode="External"/><Relationship Id="rId62" Type="http://schemas.openxmlformats.org/officeDocument/2006/relationships/hyperlink" Target="https://www.lekinfo24.pl/wyniki-wyszukiwania?substancja=1&amp;qh=Clotrimazole" TargetMode="External"/><Relationship Id="rId83" Type="http://schemas.openxmlformats.org/officeDocument/2006/relationships/hyperlink" Target="https://www.lekinfo24.pl/wyniki-wyszukiwania?substancja=1&amp;qh=Diosmin" TargetMode="External"/><Relationship Id="rId179" Type="http://schemas.openxmlformats.org/officeDocument/2006/relationships/hyperlink" Target="https://www.lekinfo24.pl/wyniki-wyszukiwania?substancja=1&amp;qh=Perindopril" TargetMode="External"/><Relationship Id="rId190" Type="http://schemas.openxmlformats.org/officeDocument/2006/relationships/hyperlink" Target="https://www.lekinfo24.pl/wyniki-wyszukiwania?substancja=1&amp;qh=Promazine" TargetMode="External"/><Relationship Id="rId204" Type="http://schemas.openxmlformats.org/officeDocument/2006/relationships/hyperlink" Target="https://www.lekinfo24.pl/wyniki-wyszukiwania?substancja=1&amp;qh=Tizanidine" TargetMode="External"/><Relationship Id="rId225" Type="http://schemas.openxmlformats.org/officeDocument/2006/relationships/hyperlink" Target="https://www.lekinfo24.pl/wyniki-wyszukiwania?substancja=1&amp;qh=Sulodexide" TargetMode="External"/><Relationship Id="rId246" Type="http://schemas.openxmlformats.org/officeDocument/2006/relationships/hyperlink" Target="https://www.lekinfo24.pl/wyniki-wyszukiwania?substancja=1&amp;qh=Rasagiline" TargetMode="External"/><Relationship Id="rId106" Type="http://schemas.openxmlformats.org/officeDocument/2006/relationships/hyperlink" Target="https://www.lekinfo24.pl/wyniki-wyszukiwania?substancja=1&amp;qh=Erdosteine" TargetMode="External"/><Relationship Id="rId127" Type="http://schemas.openxmlformats.org/officeDocument/2006/relationships/hyperlink" Target="https://www.lekinfo24.pl/wyniki-wyszukiwania?substancja=1&amp;qh=Timonacic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kinfo24.pl/wyniki-wyszukiwania?substancja=1&amp;qh=Opatrunek%20reguluj&#261;cy%20poziom%20wilgotno&#347;ci%20rany" TargetMode="External"/><Relationship Id="rId2" Type="http://schemas.openxmlformats.org/officeDocument/2006/relationships/hyperlink" Target="https://www.lekinfo24.pl/wyniki-wyszukiwania?substancja=1&amp;qh=Opatrunek%20reguluj&#261;cy%20poziom%20wilgotno&#347;ci%20rany" TargetMode="External"/><Relationship Id="rId1" Type="http://schemas.openxmlformats.org/officeDocument/2006/relationships/hyperlink" Target="https://www.lekinfo24.pl/wyniki-wyszukiwania?substancja=1&amp;qh=Opatrunek%20przeciwbakteryjny%20zawieraj&#261;cy%20jony%20srebra" TargetMode="External"/><Relationship Id="rId5" Type="http://schemas.openxmlformats.org/officeDocument/2006/relationships/hyperlink" Target="https://www.lekinfo24.pl/wyniki-wyszukiwania?substancja=1&amp;qh=Opatrunek%20hydrokoloidowy" TargetMode="External"/><Relationship Id="rId4" Type="http://schemas.openxmlformats.org/officeDocument/2006/relationships/hyperlink" Target="https://www.lekinfo24.pl/wyniki-wyszukiwania?substancja=1&amp;qh=Opatrunek%20reguluj&#261;cy%20poziom%20wilgotno&#347;ci%20rany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Ciprofloxacin" TargetMode="External"/><Relationship Id="rId13" Type="http://schemas.openxmlformats.org/officeDocument/2006/relationships/hyperlink" Target="https://www.lekinfo24.pl/wyniki-wyszukiwania?substancja=1&amp;qh=Levofloxacin" TargetMode="External"/><Relationship Id="rId3" Type="http://schemas.openxmlformats.org/officeDocument/2006/relationships/hyperlink" Target="https://www.lekinfo24.pl/wyniki-wyszukiwania?substancja=1&amp;qh=Amoxicillin" TargetMode="External"/><Relationship Id="rId7" Type="http://schemas.openxmlformats.org/officeDocument/2006/relationships/hyperlink" Target="https://www.lekinfo24.pl/wyniki-wyszukiwania?substancja=1&amp;qh=Cefuroxime" TargetMode="External"/><Relationship Id="rId12" Type="http://schemas.openxmlformats.org/officeDocument/2006/relationships/hyperlink" Target="https://www.lekinfo24.pl/wyniki-wyszukiwania?substancja=1&amp;qh=Vancomycin" TargetMode="External"/><Relationship Id="rId2" Type="http://schemas.openxmlformats.org/officeDocument/2006/relationships/hyperlink" Target="https://www.lekinfo24.pl/wyniki-wyszukiwania?substancja=1&amp;qh=Amoxicillin" TargetMode="External"/><Relationship Id="rId1" Type="http://schemas.openxmlformats.org/officeDocument/2006/relationships/hyperlink" Target="https://www.lekinfo24.pl/wyniki-wyszukiwania?substancja=1&amp;qh=Amoxicillin%20and%20clavulanic%20acid" TargetMode="External"/><Relationship Id="rId6" Type="http://schemas.openxmlformats.org/officeDocument/2006/relationships/hyperlink" Target="https://www.lekinfo24.pl/wyniki-wyszukiwania?substancja=1&amp;qh=Cefuroxime" TargetMode="External"/><Relationship Id="rId11" Type="http://schemas.openxmlformats.org/officeDocument/2006/relationships/hyperlink" Target="https://www.lekinfo24.pl/wyniki-wyszukiwania?substancja=1&amp;qh=Ciprofloxacin" TargetMode="External"/><Relationship Id="rId5" Type="http://schemas.openxmlformats.org/officeDocument/2006/relationships/hyperlink" Target="https://www.lekinfo24.pl/wyniki-wyszukiwania?substancja=1&amp;qh=Cefuroxime" TargetMode="External"/><Relationship Id="rId10" Type="http://schemas.openxmlformats.org/officeDocument/2006/relationships/hyperlink" Target="https://www.lekinfo24.pl/wyniki-wyszukiwania?substancja=1&amp;qh=Norfloxacin" TargetMode="External"/><Relationship Id="rId4" Type="http://schemas.openxmlformats.org/officeDocument/2006/relationships/hyperlink" Target="https://www.lekinfo24.pl/wyniki-wyszukiwania?substancja=1&amp;qh=Azithromycin" TargetMode="External"/><Relationship Id="rId9" Type="http://schemas.openxmlformats.org/officeDocument/2006/relationships/hyperlink" Target="https://www.lekinfo24.pl/wyniki-wyszukiwania?substancja=1&amp;qh=Metronidazole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3"/>
  <sheetViews>
    <sheetView tabSelected="1" workbookViewId="0">
      <selection activeCell="F4" sqref="F4:F32"/>
    </sheetView>
  </sheetViews>
  <sheetFormatPr defaultColWidth="8.7109375" defaultRowHeight="15"/>
  <cols>
    <col min="1" max="1" width="8.7109375" style="24"/>
    <col min="2" max="2" width="29" style="24" customWidth="1"/>
    <col min="3" max="4" width="8.7109375" style="24"/>
    <col min="5" max="5" width="41.28515625" style="24" customWidth="1"/>
    <col min="6" max="7" width="16.140625" style="43" customWidth="1"/>
    <col min="8" max="8" width="11.28515625" style="44" bestFit="1" customWidth="1"/>
    <col min="9" max="9" width="16.140625" style="43" customWidth="1"/>
    <col min="10" max="16384" width="8.7109375" style="24"/>
  </cols>
  <sheetData>
    <row r="1" spans="1:9" s="28" customFormat="1" ht="12.75">
      <c r="A1" s="122" t="s">
        <v>0</v>
      </c>
      <c r="B1" s="122" t="s">
        <v>1</v>
      </c>
      <c r="C1" s="122" t="s">
        <v>2</v>
      </c>
      <c r="D1" s="122" t="s">
        <v>392</v>
      </c>
      <c r="E1" s="122" t="s">
        <v>8</v>
      </c>
      <c r="F1" s="119" t="s">
        <v>3</v>
      </c>
      <c r="G1" s="119" t="s">
        <v>4</v>
      </c>
      <c r="H1" s="125" t="s">
        <v>12</v>
      </c>
      <c r="I1" s="119" t="s">
        <v>7</v>
      </c>
    </row>
    <row r="2" spans="1:9" s="28" customFormat="1" ht="12.75">
      <c r="A2" s="123"/>
      <c r="B2" s="123"/>
      <c r="C2" s="123"/>
      <c r="D2" s="123"/>
      <c r="E2" s="123"/>
      <c r="F2" s="120"/>
      <c r="G2" s="120"/>
      <c r="H2" s="126"/>
      <c r="I2" s="120"/>
    </row>
    <row r="3" spans="1:9" s="28" customFormat="1" ht="12.75">
      <c r="A3" s="124"/>
      <c r="B3" s="124"/>
      <c r="C3" s="124"/>
      <c r="D3" s="124"/>
      <c r="E3" s="124"/>
      <c r="F3" s="121"/>
      <c r="G3" s="121"/>
      <c r="H3" s="127"/>
      <c r="I3" s="121"/>
    </row>
    <row r="4" spans="1:9" s="28" customFormat="1" ht="25.5">
      <c r="A4" s="29">
        <v>1</v>
      </c>
      <c r="B4" s="30" t="s">
        <v>10</v>
      </c>
      <c r="C4" s="29" t="s">
        <v>5</v>
      </c>
      <c r="D4" s="29">
        <v>50</v>
      </c>
      <c r="E4" s="23" t="s">
        <v>703</v>
      </c>
      <c r="F4" s="31"/>
      <c r="G4" s="31">
        <f>F4*D4</f>
        <v>0</v>
      </c>
      <c r="H4" s="32">
        <v>8</v>
      </c>
      <c r="I4" s="31">
        <f>G4*(1+H4/100)</f>
        <v>0</v>
      </c>
    </row>
    <row r="5" spans="1:9" s="28" customFormat="1" ht="25.5">
      <c r="A5" s="29">
        <v>2</v>
      </c>
      <c r="B5" s="30" t="s">
        <v>11</v>
      </c>
      <c r="C5" s="29" t="s">
        <v>5</v>
      </c>
      <c r="D5" s="29">
        <v>1</v>
      </c>
      <c r="E5" s="23" t="s">
        <v>704</v>
      </c>
      <c r="F5" s="31"/>
      <c r="G5" s="31">
        <f t="shared" ref="G5:G6" si="0">F5*D5</f>
        <v>0</v>
      </c>
      <c r="H5" s="32">
        <v>8</v>
      </c>
      <c r="I5" s="31">
        <f>G5*(1+H5/100)</f>
        <v>0</v>
      </c>
    </row>
    <row r="6" spans="1:9" s="28" customFormat="1" ht="25.5">
      <c r="A6" s="29">
        <v>3</v>
      </c>
      <c r="B6" s="30" t="s">
        <v>210</v>
      </c>
      <c r="C6" s="29" t="s">
        <v>5</v>
      </c>
      <c r="D6" s="29">
        <v>1</v>
      </c>
      <c r="E6" s="23" t="s">
        <v>705</v>
      </c>
      <c r="F6" s="31"/>
      <c r="G6" s="31">
        <f t="shared" si="0"/>
        <v>0</v>
      </c>
      <c r="H6" s="32">
        <v>8</v>
      </c>
      <c r="I6" s="31">
        <f>G6*(1+H6/100)</f>
        <v>0</v>
      </c>
    </row>
    <row r="7" spans="1:9" s="28" customFormat="1" ht="25.5">
      <c r="A7" s="29">
        <v>4</v>
      </c>
      <c r="B7" s="30" t="s">
        <v>211</v>
      </c>
      <c r="C7" s="29" t="s">
        <v>5</v>
      </c>
      <c r="D7" s="34">
        <v>72</v>
      </c>
      <c r="E7" s="23" t="s">
        <v>395</v>
      </c>
      <c r="F7" s="31"/>
      <c r="G7" s="31">
        <f>F7*D7</f>
        <v>0</v>
      </c>
      <c r="H7" s="32">
        <v>8</v>
      </c>
      <c r="I7" s="31">
        <f>G7*(1+H7/100)</f>
        <v>0</v>
      </c>
    </row>
    <row r="8" spans="1:9" s="28" customFormat="1" ht="25.5">
      <c r="A8" s="29">
        <v>5</v>
      </c>
      <c r="B8" s="30" t="s">
        <v>212</v>
      </c>
      <c r="C8" s="29" t="s">
        <v>5</v>
      </c>
      <c r="D8" s="34">
        <v>1</v>
      </c>
      <c r="E8" s="23" t="s">
        <v>396</v>
      </c>
      <c r="F8" s="31"/>
      <c r="G8" s="31">
        <f t="shared" ref="G8:G21" si="1">F8*D8</f>
        <v>0</v>
      </c>
      <c r="H8" s="32">
        <v>8</v>
      </c>
      <c r="I8" s="31">
        <f t="shared" ref="I8:I32" si="2">G8*(1+H8/100)</f>
        <v>0</v>
      </c>
    </row>
    <row r="9" spans="1:9" s="28" customFormat="1" ht="25.5">
      <c r="A9" s="29">
        <v>6</v>
      </c>
      <c r="B9" s="35" t="s">
        <v>213</v>
      </c>
      <c r="C9" s="29" t="s">
        <v>5</v>
      </c>
      <c r="D9" s="34">
        <v>8</v>
      </c>
      <c r="E9" s="23" t="s">
        <v>687</v>
      </c>
      <c r="F9" s="31"/>
      <c r="G9" s="31">
        <f t="shared" si="1"/>
        <v>0</v>
      </c>
      <c r="H9" s="32">
        <v>8</v>
      </c>
      <c r="I9" s="31">
        <f t="shared" si="2"/>
        <v>0</v>
      </c>
    </row>
    <row r="10" spans="1:9" s="28" customFormat="1" ht="25.5">
      <c r="A10" s="29">
        <v>7</v>
      </c>
      <c r="B10" s="35" t="s">
        <v>214</v>
      </c>
      <c r="C10" s="29" t="s">
        <v>5</v>
      </c>
      <c r="D10" s="34">
        <v>2</v>
      </c>
      <c r="E10" s="23" t="s">
        <v>688</v>
      </c>
      <c r="F10" s="31"/>
      <c r="G10" s="31">
        <f t="shared" si="1"/>
        <v>0</v>
      </c>
      <c r="H10" s="32">
        <v>8</v>
      </c>
      <c r="I10" s="31">
        <f t="shared" si="2"/>
        <v>0</v>
      </c>
    </row>
    <row r="11" spans="1:9" s="28" customFormat="1" ht="25.5">
      <c r="A11" s="29">
        <v>8</v>
      </c>
      <c r="B11" s="35" t="s">
        <v>215</v>
      </c>
      <c r="C11" s="29" t="s">
        <v>5</v>
      </c>
      <c r="D11" s="34">
        <v>1</v>
      </c>
      <c r="E11" s="23" t="s">
        <v>397</v>
      </c>
      <c r="F11" s="31"/>
      <c r="G11" s="31">
        <f t="shared" si="1"/>
        <v>0</v>
      </c>
      <c r="H11" s="32">
        <v>8</v>
      </c>
      <c r="I11" s="31">
        <f t="shared" si="2"/>
        <v>0</v>
      </c>
    </row>
    <row r="12" spans="1:9" s="28" customFormat="1" ht="25.5">
      <c r="A12" s="29">
        <v>9</v>
      </c>
      <c r="B12" s="35" t="s">
        <v>216</v>
      </c>
      <c r="C12" s="29" t="s">
        <v>5</v>
      </c>
      <c r="D12" s="34">
        <v>2</v>
      </c>
      <c r="E12" s="23" t="s">
        <v>398</v>
      </c>
      <c r="F12" s="31"/>
      <c r="G12" s="31">
        <f t="shared" si="1"/>
        <v>0</v>
      </c>
      <c r="H12" s="32">
        <v>8</v>
      </c>
      <c r="I12" s="31">
        <f t="shared" si="2"/>
        <v>0</v>
      </c>
    </row>
    <row r="13" spans="1:9" s="28" customFormat="1" ht="25.5">
      <c r="A13" s="29">
        <v>10</v>
      </c>
      <c r="B13" s="35" t="s">
        <v>221</v>
      </c>
      <c r="C13" s="29" t="s">
        <v>5</v>
      </c>
      <c r="D13" s="34">
        <v>1</v>
      </c>
      <c r="E13" s="23" t="s">
        <v>706</v>
      </c>
      <c r="F13" s="31"/>
      <c r="G13" s="31">
        <f t="shared" si="1"/>
        <v>0</v>
      </c>
      <c r="H13" s="32">
        <v>8</v>
      </c>
      <c r="I13" s="31">
        <f t="shared" si="2"/>
        <v>0</v>
      </c>
    </row>
    <row r="14" spans="1:9" s="28" customFormat="1" ht="25.5">
      <c r="A14" s="29">
        <v>11</v>
      </c>
      <c r="B14" s="35" t="s">
        <v>229</v>
      </c>
      <c r="C14" s="29" t="s">
        <v>5</v>
      </c>
      <c r="D14" s="34">
        <v>8</v>
      </c>
      <c r="E14" s="23" t="s">
        <v>399</v>
      </c>
      <c r="F14" s="31"/>
      <c r="G14" s="31">
        <f t="shared" si="1"/>
        <v>0</v>
      </c>
      <c r="H14" s="32">
        <v>8</v>
      </c>
      <c r="I14" s="31">
        <f t="shared" si="2"/>
        <v>0</v>
      </c>
    </row>
    <row r="15" spans="1:9" s="28" customFormat="1" ht="38.25">
      <c r="A15" s="29">
        <v>12</v>
      </c>
      <c r="B15" s="35" t="s">
        <v>230</v>
      </c>
      <c r="C15" s="29" t="s">
        <v>5</v>
      </c>
      <c r="D15" s="34">
        <v>24</v>
      </c>
      <c r="E15" s="23" t="s">
        <v>400</v>
      </c>
      <c r="F15" s="31"/>
      <c r="G15" s="31">
        <f t="shared" si="1"/>
        <v>0</v>
      </c>
      <c r="H15" s="32">
        <v>8</v>
      </c>
      <c r="I15" s="31">
        <f t="shared" si="2"/>
        <v>0</v>
      </c>
    </row>
    <row r="16" spans="1:9" s="28" customFormat="1" ht="38.25">
      <c r="A16" s="29">
        <v>13</v>
      </c>
      <c r="B16" s="35" t="s">
        <v>231</v>
      </c>
      <c r="C16" s="29" t="s">
        <v>5</v>
      </c>
      <c r="D16" s="34">
        <v>12</v>
      </c>
      <c r="E16" s="23" t="s">
        <v>689</v>
      </c>
      <c r="F16" s="31"/>
      <c r="G16" s="31">
        <f t="shared" si="1"/>
        <v>0</v>
      </c>
      <c r="H16" s="32">
        <v>8</v>
      </c>
      <c r="I16" s="31">
        <f t="shared" si="2"/>
        <v>0</v>
      </c>
    </row>
    <row r="17" spans="1:9" s="28" customFormat="1" ht="51">
      <c r="A17" s="29">
        <v>14</v>
      </c>
      <c r="B17" s="35" t="s">
        <v>232</v>
      </c>
      <c r="C17" s="29" t="s">
        <v>5</v>
      </c>
      <c r="D17" s="34">
        <v>24</v>
      </c>
      <c r="E17" s="23" t="s">
        <v>401</v>
      </c>
      <c r="F17" s="31"/>
      <c r="G17" s="31">
        <f t="shared" si="1"/>
        <v>0</v>
      </c>
      <c r="H17" s="32">
        <v>8</v>
      </c>
      <c r="I17" s="31">
        <f t="shared" si="2"/>
        <v>0</v>
      </c>
    </row>
    <row r="18" spans="1:9" s="28" customFormat="1" ht="25.5">
      <c r="A18" s="29">
        <v>15</v>
      </c>
      <c r="B18" s="35" t="s">
        <v>234</v>
      </c>
      <c r="C18" s="29" t="s">
        <v>5</v>
      </c>
      <c r="D18" s="34">
        <v>2</v>
      </c>
      <c r="E18" s="23" t="s">
        <v>690</v>
      </c>
      <c r="F18" s="31"/>
      <c r="G18" s="31">
        <f t="shared" si="1"/>
        <v>0</v>
      </c>
      <c r="H18" s="32">
        <v>8</v>
      </c>
      <c r="I18" s="31">
        <f t="shared" si="2"/>
        <v>0</v>
      </c>
    </row>
    <row r="19" spans="1:9" s="28" customFormat="1" ht="25.5">
      <c r="A19" s="29">
        <v>16</v>
      </c>
      <c r="B19" s="35" t="s">
        <v>235</v>
      </c>
      <c r="C19" s="29" t="s">
        <v>5</v>
      </c>
      <c r="D19" s="34">
        <v>4</v>
      </c>
      <c r="E19" s="23" t="s">
        <v>402</v>
      </c>
      <c r="F19" s="31"/>
      <c r="G19" s="31">
        <f t="shared" si="1"/>
        <v>0</v>
      </c>
      <c r="H19" s="32">
        <v>8</v>
      </c>
      <c r="I19" s="31">
        <f t="shared" si="2"/>
        <v>0</v>
      </c>
    </row>
    <row r="20" spans="1:9" s="28" customFormat="1" ht="63.75">
      <c r="A20" s="29">
        <v>17</v>
      </c>
      <c r="B20" s="35" t="s">
        <v>236</v>
      </c>
      <c r="C20" s="29" t="s">
        <v>5</v>
      </c>
      <c r="D20" s="34">
        <v>4</v>
      </c>
      <c r="E20" s="23" t="s">
        <v>403</v>
      </c>
      <c r="F20" s="31"/>
      <c r="G20" s="31">
        <f t="shared" si="1"/>
        <v>0</v>
      </c>
      <c r="H20" s="32">
        <v>8</v>
      </c>
      <c r="I20" s="31">
        <f t="shared" si="2"/>
        <v>0</v>
      </c>
    </row>
    <row r="21" spans="1:9" s="28" customFormat="1" ht="25.5">
      <c r="A21" s="29">
        <v>19</v>
      </c>
      <c r="B21" s="35" t="s">
        <v>237</v>
      </c>
      <c r="C21" s="29" t="s">
        <v>5</v>
      </c>
      <c r="D21" s="34">
        <v>2</v>
      </c>
      <c r="E21" s="23" t="s">
        <v>707</v>
      </c>
      <c r="F21" s="31"/>
      <c r="G21" s="31">
        <f t="shared" si="1"/>
        <v>0</v>
      </c>
      <c r="H21" s="32">
        <v>8</v>
      </c>
      <c r="I21" s="31">
        <f t="shared" si="2"/>
        <v>0</v>
      </c>
    </row>
    <row r="22" spans="1:9" s="28" customFormat="1" ht="25.5">
      <c r="A22" s="29">
        <v>20</v>
      </c>
      <c r="B22" s="35" t="s">
        <v>238</v>
      </c>
      <c r="C22" s="29" t="s">
        <v>5</v>
      </c>
      <c r="D22" s="34">
        <v>2</v>
      </c>
      <c r="E22" s="23" t="s">
        <v>404</v>
      </c>
      <c r="F22" s="31"/>
      <c r="G22" s="31">
        <f>F22*D22</f>
        <v>0</v>
      </c>
      <c r="H22" s="32">
        <v>8</v>
      </c>
      <c r="I22" s="31">
        <f t="shared" si="2"/>
        <v>0</v>
      </c>
    </row>
    <row r="23" spans="1:9" s="28" customFormat="1" ht="25.5">
      <c r="A23" s="29">
        <v>21</v>
      </c>
      <c r="B23" s="35" t="s">
        <v>239</v>
      </c>
      <c r="C23" s="29" t="s">
        <v>5</v>
      </c>
      <c r="D23" s="34">
        <v>30</v>
      </c>
      <c r="E23" s="23" t="s">
        <v>708</v>
      </c>
      <c r="F23" s="31"/>
      <c r="G23" s="31">
        <f>F23*D23</f>
        <v>0</v>
      </c>
      <c r="H23" s="32">
        <v>8</v>
      </c>
      <c r="I23" s="31">
        <f t="shared" si="2"/>
        <v>0</v>
      </c>
    </row>
    <row r="24" spans="1:9" s="28" customFormat="1" ht="38.25">
      <c r="A24" s="29">
        <v>22</v>
      </c>
      <c r="B24" s="35" t="s">
        <v>242</v>
      </c>
      <c r="C24" s="29" t="s">
        <v>5</v>
      </c>
      <c r="D24" s="34">
        <v>1</v>
      </c>
      <c r="E24" s="23" t="s">
        <v>691</v>
      </c>
      <c r="F24" s="31"/>
      <c r="G24" s="31">
        <f>F24*D24</f>
        <v>0</v>
      </c>
      <c r="H24" s="32">
        <v>8</v>
      </c>
      <c r="I24" s="31">
        <f t="shared" si="2"/>
        <v>0</v>
      </c>
    </row>
    <row r="25" spans="1:9" s="28" customFormat="1" ht="25.5">
      <c r="A25" s="29">
        <v>23</v>
      </c>
      <c r="B25" s="35" t="s">
        <v>243</v>
      </c>
      <c r="C25" s="29" t="s">
        <v>5</v>
      </c>
      <c r="D25" s="36">
        <v>1</v>
      </c>
      <c r="E25" s="23" t="s">
        <v>692</v>
      </c>
      <c r="F25" s="31"/>
      <c r="G25" s="31">
        <f>F25*D25</f>
        <v>0</v>
      </c>
      <c r="H25" s="32">
        <v>8</v>
      </c>
      <c r="I25" s="31">
        <f t="shared" si="2"/>
        <v>0</v>
      </c>
    </row>
    <row r="26" spans="1:9" s="28" customFormat="1" ht="25.5">
      <c r="A26" s="29">
        <v>24</v>
      </c>
      <c r="B26" s="35" t="s">
        <v>244</v>
      </c>
      <c r="C26" s="29" t="s">
        <v>5</v>
      </c>
      <c r="D26" s="36">
        <v>1</v>
      </c>
      <c r="E26" s="23" t="s">
        <v>709</v>
      </c>
      <c r="F26" s="31"/>
      <c r="G26" s="31">
        <f t="shared" ref="G26:G32" si="3">F26*D26</f>
        <v>0</v>
      </c>
      <c r="H26" s="32">
        <v>8</v>
      </c>
      <c r="I26" s="31">
        <f t="shared" si="2"/>
        <v>0</v>
      </c>
    </row>
    <row r="27" spans="1:9" s="28" customFormat="1" ht="25.5">
      <c r="A27" s="29">
        <v>25</v>
      </c>
      <c r="B27" s="35" t="s">
        <v>245</v>
      </c>
      <c r="C27" s="29" t="s">
        <v>5</v>
      </c>
      <c r="D27" s="36">
        <v>1</v>
      </c>
      <c r="E27" s="23" t="s">
        <v>710</v>
      </c>
      <c r="F27" s="31"/>
      <c r="G27" s="31">
        <f t="shared" si="3"/>
        <v>0</v>
      </c>
      <c r="H27" s="32">
        <v>8</v>
      </c>
      <c r="I27" s="31">
        <f t="shared" si="2"/>
        <v>0</v>
      </c>
    </row>
    <row r="28" spans="1:9" s="28" customFormat="1" ht="25.5">
      <c r="A28" s="29">
        <v>26</v>
      </c>
      <c r="B28" s="35" t="s">
        <v>246</v>
      </c>
      <c r="C28" s="29" t="s">
        <v>5</v>
      </c>
      <c r="D28" s="36">
        <v>1</v>
      </c>
      <c r="E28" s="23" t="s">
        <v>711</v>
      </c>
      <c r="F28" s="31"/>
      <c r="G28" s="31">
        <f t="shared" si="3"/>
        <v>0</v>
      </c>
      <c r="H28" s="32">
        <v>8</v>
      </c>
      <c r="I28" s="31">
        <f t="shared" si="2"/>
        <v>0</v>
      </c>
    </row>
    <row r="29" spans="1:9" s="28" customFormat="1" ht="25.5">
      <c r="A29" s="29">
        <v>27</v>
      </c>
      <c r="B29" s="23" t="s">
        <v>247</v>
      </c>
      <c r="C29" s="29" t="s">
        <v>5</v>
      </c>
      <c r="D29" s="36">
        <v>1</v>
      </c>
      <c r="E29" s="23" t="s">
        <v>712</v>
      </c>
      <c r="F29" s="31"/>
      <c r="G29" s="31">
        <f t="shared" si="3"/>
        <v>0</v>
      </c>
      <c r="H29" s="32">
        <v>8</v>
      </c>
      <c r="I29" s="31">
        <f t="shared" si="2"/>
        <v>0</v>
      </c>
    </row>
    <row r="30" spans="1:9" s="28" customFormat="1" ht="38.25">
      <c r="A30" s="29">
        <v>28</v>
      </c>
      <c r="B30" s="37" t="s">
        <v>275</v>
      </c>
      <c r="C30" s="29" t="s">
        <v>5</v>
      </c>
      <c r="D30" s="34">
        <v>100</v>
      </c>
      <c r="E30" s="28" t="s">
        <v>759</v>
      </c>
      <c r="F30" s="31"/>
      <c r="G30" s="31">
        <f t="shared" si="3"/>
        <v>0</v>
      </c>
      <c r="H30" s="32">
        <v>8</v>
      </c>
      <c r="I30" s="31">
        <f t="shared" si="2"/>
        <v>0</v>
      </c>
    </row>
    <row r="31" spans="1:9" s="28" customFormat="1" ht="25.5">
      <c r="A31" s="29">
        <v>29</v>
      </c>
      <c r="B31" s="38" t="s">
        <v>269</v>
      </c>
      <c r="C31" s="29" t="s">
        <v>5</v>
      </c>
      <c r="D31" s="34">
        <v>50</v>
      </c>
      <c r="E31" s="23" t="s">
        <v>693</v>
      </c>
      <c r="F31" s="31"/>
      <c r="G31" s="31">
        <f t="shared" si="3"/>
        <v>0</v>
      </c>
      <c r="H31" s="32">
        <v>8</v>
      </c>
      <c r="I31" s="31">
        <f t="shared" si="2"/>
        <v>0</v>
      </c>
    </row>
    <row r="32" spans="1:9" s="28" customFormat="1" ht="25.5">
      <c r="A32" s="29">
        <v>30</v>
      </c>
      <c r="B32" s="38" t="s">
        <v>270</v>
      </c>
      <c r="C32" s="29" t="s">
        <v>5</v>
      </c>
      <c r="D32" s="34">
        <v>100</v>
      </c>
      <c r="E32" s="23" t="s">
        <v>760</v>
      </c>
      <c r="F32" s="31"/>
      <c r="G32" s="31">
        <f t="shared" si="3"/>
        <v>0</v>
      </c>
      <c r="H32" s="32">
        <v>8</v>
      </c>
      <c r="I32" s="31">
        <f t="shared" si="2"/>
        <v>0</v>
      </c>
    </row>
    <row r="33" spans="1:9" s="28" customFormat="1" ht="12.75">
      <c r="A33" s="39"/>
      <c r="B33" s="40" t="s">
        <v>393</v>
      </c>
      <c r="C33" s="39"/>
      <c r="D33" s="39"/>
      <c r="E33" s="39"/>
      <c r="F33" s="41"/>
      <c r="G33" s="41">
        <f>SUM(G4:G32)</f>
        <v>0</v>
      </c>
      <c r="H33" s="42"/>
      <c r="I33" s="41">
        <f>SUM(I4:I32)</f>
        <v>0</v>
      </c>
    </row>
  </sheetData>
  <mergeCells count="9">
    <mergeCell ref="I1:I3"/>
    <mergeCell ref="E1:E3"/>
    <mergeCell ref="H1:H3"/>
    <mergeCell ref="G1:G3"/>
    <mergeCell ref="A1:A3"/>
    <mergeCell ref="B1:B3"/>
    <mergeCell ref="C1:C3"/>
    <mergeCell ref="D1:D3"/>
    <mergeCell ref="F1:F3"/>
  </mergeCells>
  <hyperlinks>
    <hyperlink ref="B7" r:id="rId1" display="https://www.lekinfo24.pl/wyniki-wyszukiwania?substancja=1&amp;qh=Enoxaparin" xr:uid="{F8111B7F-F854-41DD-A030-671039EE36F0}"/>
    <hyperlink ref="B9" r:id="rId2" display="https://www.lekinfo24.pl/wyniki-wyszukiwania?substancja=1&amp;qh=Insulin%20glargine%20long-acting" xr:uid="{89BE2BCF-5B91-4776-BB0A-A91EE2D3D86B}"/>
    <hyperlink ref="B10" r:id="rId3" display="https://www.lekinfo24.pl/wyniki-wyszukiwania?substancja=1&amp;qh=Epinephrine" xr:uid="{A7D7C6C8-DDB8-4C53-BE79-C0DDEBF69189}"/>
    <hyperlink ref="B11" r:id="rId4" display="https://www.lekinfo24.pl/wyniki-wyszukiwania?substancja=1&amp;qh=Meloxicam" xr:uid="{86E900D2-B6D0-40BC-ADDE-D0AAACD47B80}"/>
    <hyperlink ref="B12" r:id="rId5" display="https://www.lekinfo24.pl/wyniki-wyszukiwania?substancja=1&amp;qh=Atropine" xr:uid="{C5AB5926-867E-4AD3-98E9-D79EAC197CCB}"/>
    <hyperlink ref="B13" r:id="rId6" display="https://www.lekinfo24.pl/wyniki-wyszukiwania?substancja=1&amp;qh=Ferrous" xr:uid="{AB5D6856-D106-4D4C-BB0E-8C270A31C589}"/>
    <hyperlink ref="B14" r:id="rId7" display="https://www.lekinfo24.pl/wyniki-wyszukiwania?substancja=1&amp;qh=Insulin%20lispro%20fast-acting" xr:uid="{FD7DA10F-45DE-40F7-A9B9-D373A9B7D202}"/>
    <hyperlink ref="B15" r:id="rId8" display="https://www.lekinfo24.pl/wyniki-wyszukiwania?substancja=1&amp;qh=Insulin%20lispro%20intermediate-acting%20combined%20with%20fast-acting%2050/50" xr:uid="{ADECAAC8-A2C2-458A-AB66-000D81D55BDD}"/>
    <hyperlink ref="B16" r:id="rId9" display="https://www.lekinfo24.pl/wyniki-wyszukiwania?substancja=1&amp;qh=Insulin%20human%20intermediate-acting" xr:uid="{A50C56E1-05BA-47FA-9A66-29A40A3C547C}"/>
    <hyperlink ref="B17" r:id="rId10" display="https://www.lekinfo24.pl/wyniki-wyszukiwania?substancja=1&amp;qh=Insulin%20human%20intermediate-acting%20combined%20with%20fast-acting%2030/70" xr:uid="{FCD82A46-C8CE-42E8-B27A-56A1A13919F4}"/>
    <hyperlink ref="B18" r:id="rId11" display="https://www.lekinfo24.pl/wyniki-wyszukiwania?substancja=1&amp;qh=Insulin%20lispro%20fast-acting" xr:uid="{2C02E339-149A-4670-86D3-D30E426C4FC6}"/>
    <hyperlink ref="B19" r:id="rId12" display="https://www.lekinfo24.pl/wyniki-wyszukiwania?substancja=1&amp;qh=Metoclopramide" xr:uid="{7F845EA6-5096-4836-9A3F-CBC2BE0FAFA4}"/>
    <hyperlink ref="B21" r:id="rId13" display="https://www.lekinfo24.pl/wyniki-wyszukiwania?substancja=1&amp;qh=Paracetamol" xr:uid="{3BD4A837-0128-4F93-B717-5602866E1E3F}"/>
    <hyperlink ref="B22" r:id="rId14" display="https://www.lekinfo24.pl/wyniki-wyszukiwania?substancja=1&amp;qh=Metamizole" xr:uid="{67CB42A2-2BAC-4A35-908F-D58A5A862E25}"/>
    <hyperlink ref="B23" r:id="rId15" display="https://www.lekinfo24.pl/wyniki-wyszukiwania?substancja=1&amp;qh=Cyanocobalamin%20-%20vitamin%20B12" xr:uid="{424C4BAE-079E-4D9E-B0E2-335322179C64}"/>
    <hyperlink ref="B28" r:id="rId16" display="https://www.lekinfo24.pl/wyniki-wyszukiwania?substancja=1&amp;qh=Dulaglutide" xr:uid="{1DC7125B-DA50-4628-8322-7B8CCC5FEC03}"/>
    <hyperlink ref="B27" r:id="rId17" display="https://www.lekinfo24.pl/wyniki-wyszukiwania?substancja=1&amp;qh=Dulaglutide" xr:uid="{5117CF33-7946-450A-A703-26D357F82D8A}"/>
    <hyperlink ref="B26" r:id="rId18" display="https://www.lekinfo24.pl/wyniki-wyszukiwania?substancja=1&amp;qh=Dulaglutide" xr:uid="{367075B5-253C-4DA5-A0CF-9C96157A5C4F}"/>
    <hyperlink ref="B25" r:id="rId19" display="https://www.lekinfo24.pl/wyniki-wyszukiwania?substancja=1&amp;qh=Insulin%20human%20fast-acting" xr:uid="{DA4452ED-13F2-4998-B6CD-1548FEED332D}"/>
    <hyperlink ref="B24" r:id="rId20" display="https://www.lekinfo24.pl/wyniki-wyszukiwania?substancja=1&amp;qh=Insulin%20human%20intermediate-acting%20combined%20with%20fast-acting%2030/70" xr:uid="{DA6D128A-5BD4-4FCA-91DF-696C4BA01DEF}"/>
    <hyperlink ref="B31" r:id="rId21" display="https://www.lekinfo24.pl/wyniki-wyszukiwania?substancja=1&amp;qh=Sodium%20chloride%20isotonic" xr:uid="{DBF8A820-5046-4C4E-84A0-57E7D1EE357E}"/>
    <hyperlink ref="B32" r:id="rId22" display="https://www.lekinfo24.pl/wyniki-wyszukiwania?substancja=1&amp;qh=Electrolytes" xr:uid="{E2A738E3-17CB-4203-9078-7A616610C05B}"/>
  </hyperlinks>
  <pageMargins left="0.7" right="0.7" top="0.75" bottom="0.75" header="0.3" footer="0.3"/>
  <pageSetup paperSize="9" scale="44" fitToHeight="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47CE-F3A3-47F9-BC5A-7E402AE92FD4}">
  <dimension ref="A1:I30"/>
  <sheetViews>
    <sheetView topLeftCell="A6" workbookViewId="0">
      <selection activeCell="F4" sqref="F4:F22"/>
    </sheetView>
  </sheetViews>
  <sheetFormatPr defaultColWidth="8.7109375" defaultRowHeight="15"/>
  <cols>
    <col min="1" max="1" width="8.7109375" style="24"/>
    <col min="2" max="2" width="34.140625" style="24" customWidth="1"/>
    <col min="3" max="3" width="8.7109375" style="24"/>
    <col min="4" max="4" width="8.7109375" style="52"/>
    <col min="5" max="5" width="41.28515625" style="24" customWidth="1"/>
    <col min="6" max="7" width="16.140625" style="24" customWidth="1"/>
    <col min="8" max="8" width="8.7109375" style="24"/>
    <col min="9" max="9" width="16.140625" style="24" customWidth="1"/>
    <col min="10" max="16384" width="8.7109375" style="24"/>
  </cols>
  <sheetData>
    <row r="1" spans="1:9" ht="25.15" customHeight="1">
      <c r="A1" s="134" t="s">
        <v>0</v>
      </c>
      <c r="B1" s="134" t="s">
        <v>1</v>
      </c>
      <c r="C1" s="134" t="s">
        <v>2</v>
      </c>
      <c r="D1" s="134" t="s">
        <v>392</v>
      </c>
      <c r="E1" s="134" t="s">
        <v>8</v>
      </c>
      <c r="F1" s="131" t="s">
        <v>3</v>
      </c>
      <c r="G1" s="131" t="s">
        <v>4</v>
      </c>
      <c r="H1" s="128" t="s">
        <v>12</v>
      </c>
      <c r="I1" s="131" t="s">
        <v>7</v>
      </c>
    </row>
    <row r="2" spans="1:9" ht="25.15" customHeight="1">
      <c r="A2" s="135"/>
      <c r="B2" s="135"/>
      <c r="C2" s="135"/>
      <c r="D2" s="135"/>
      <c r="E2" s="135"/>
      <c r="F2" s="132"/>
      <c r="G2" s="132"/>
      <c r="H2" s="129"/>
      <c r="I2" s="132"/>
    </row>
    <row r="3" spans="1:9" ht="25.15" customHeight="1">
      <c r="A3" s="136"/>
      <c r="B3" s="136"/>
      <c r="C3" s="136"/>
      <c r="D3" s="136"/>
      <c r="E3" s="136"/>
      <c r="F3" s="133"/>
      <c r="G3" s="133"/>
      <c r="H3" s="130"/>
      <c r="I3" s="133"/>
    </row>
    <row r="4" spans="1:9" ht="25.15" customHeight="1">
      <c r="A4" s="22">
        <v>1</v>
      </c>
      <c r="B4" s="45" t="s">
        <v>217</v>
      </c>
      <c r="C4" s="22" t="s">
        <v>5</v>
      </c>
      <c r="D4" s="22">
        <v>12</v>
      </c>
      <c r="E4" s="45" t="s">
        <v>713</v>
      </c>
      <c r="F4" s="31"/>
      <c r="G4" s="31">
        <f t="shared" ref="G4:G11" si="0">F4*D4</f>
        <v>0</v>
      </c>
      <c r="H4" s="32">
        <v>8</v>
      </c>
      <c r="I4" s="31">
        <f>G4*(1+H4/100)</f>
        <v>0</v>
      </c>
    </row>
    <row r="5" spans="1:9" ht="25.15" customHeight="1">
      <c r="A5" s="22">
        <v>2</v>
      </c>
      <c r="B5" s="45" t="s">
        <v>218</v>
      </c>
      <c r="C5" s="22" t="s">
        <v>5</v>
      </c>
      <c r="D5" s="22">
        <v>1</v>
      </c>
      <c r="E5" s="45" t="s">
        <v>405</v>
      </c>
      <c r="F5" s="31"/>
      <c r="G5" s="31">
        <f t="shared" si="0"/>
        <v>0</v>
      </c>
      <c r="H5" s="32">
        <v>8</v>
      </c>
      <c r="I5" s="31">
        <f t="shared" ref="I5:I22" si="1">G5*(1+H5/100)</f>
        <v>0</v>
      </c>
    </row>
    <row r="6" spans="1:9" ht="25.15" customHeight="1">
      <c r="A6" s="22">
        <v>3</v>
      </c>
      <c r="B6" s="45" t="s">
        <v>220</v>
      </c>
      <c r="C6" s="22" t="s">
        <v>5</v>
      </c>
      <c r="D6" s="22">
        <v>4</v>
      </c>
      <c r="E6" s="45" t="s">
        <v>406</v>
      </c>
      <c r="F6" s="31"/>
      <c r="G6" s="31">
        <f t="shared" si="0"/>
        <v>0</v>
      </c>
      <c r="H6" s="32">
        <v>8</v>
      </c>
      <c r="I6" s="31">
        <f t="shared" si="1"/>
        <v>0</v>
      </c>
    </row>
    <row r="7" spans="1:9" ht="25.15" customHeight="1">
      <c r="A7" s="22">
        <v>4</v>
      </c>
      <c r="B7" s="46" t="s">
        <v>219</v>
      </c>
      <c r="C7" s="22" t="s">
        <v>5</v>
      </c>
      <c r="D7" s="47">
        <v>2</v>
      </c>
      <c r="E7" s="45" t="s">
        <v>407</v>
      </c>
      <c r="F7" s="31"/>
      <c r="G7" s="31">
        <f t="shared" si="0"/>
        <v>0</v>
      </c>
      <c r="H7" s="32">
        <v>8</v>
      </c>
      <c r="I7" s="31">
        <f t="shared" si="1"/>
        <v>0</v>
      </c>
    </row>
    <row r="8" spans="1:9" ht="25.15" customHeight="1">
      <c r="A8" s="22">
        <v>5</v>
      </c>
      <c r="B8" s="46" t="s">
        <v>222</v>
      </c>
      <c r="C8" s="22" t="s">
        <v>5</v>
      </c>
      <c r="D8" s="47">
        <v>14</v>
      </c>
      <c r="E8" s="45" t="s">
        <v>408</v>
      </c>
      <c r="F8" s="31"/>
      <c r="G8" s="31">
        <f t="shared" si="0"/>
        <v>0</v>
      </c>
      <c r="H8" s="32">
        <v>8</v>
      </c>
      <c r="I8" s="31">
        <f t="shared" si="1"/>
        <v>0</v>
      </c>
    </row>
    <row r="9" spans="1:9" ht="25.15" customHeight="1">
      <c r="A9" s="22">
        <v>6</v>
      </c>
      <c r="B9" s="46" t="s">
        <v>223</v>
      </c>
      <c r="C9" s="22" t="s">
        <v>5</v>
      </c>
      <c r="D9" s="47">
        <v>2</v>
      </c>
      <c r="E9" s="45" t="s">
        <v>409</v>
      </c>
      <c r="F9" s="31"/>
      <c r="G9" s="31">
        <f t="shared" si="0"/>
        <v>0</v>
      </c>
      <c r="H9" s="32">
        <v>8</v>
      </c>
      <c r="I9" s="31">
        <f t="shared" si="1"/>
        <v>0</v>
      </c>
    </row>
    <row r="10" spans="1:9" ht="25.15" customHeight="1">
      <c r="A10" s="22">
        <v>7</v>
      </c>
      <c r="B10" s="46" t="s">
        <v>224</v>
      </c>
      <c r="C10" s="22" t="s">
        <v>5</v>
      </c>
      <c r="D10" s="47">
        <v>1</v>
      </c>
      <c r="E10" s="45" t="s">
        <v>697</v>
      </c>
      <c r="F10" s="31"/>
      <c r="G10" s="31">
        <f t="shared" si="0"/>
        <v>0</v>
      </c>
      <c r="H10" s="32">
        <v>8</v>
      </c>
      <c r="I10" s="31">
        <f t="shared" si="1"/>
        <v>0</v>
      </c>
    </row>
    <row r="11" spans="1:9" ht="25.15" customHeight="1">
      <c r="A11" s="22">
        <v>8</v>
      </c>
      <c r="B11" s="46" t="s">
        <v>225</v>
      </c>
      <c r="C11" s="22" t="s">
        <v>5</v>
      </c>
      <c r="D11" s="47">
        <v>14</v>
      </c>
      <c r="E11" s="45" t="s">
        <v>410</v>
      </c>
      <c r="F11" s="31"/>
      <c r="G11" s="31">
        <f t="shared" si="0"/>
        <v>0</v>
      </c>
      <c r="H11" s="32">
        <v>8</v>
      </c>
      <c r="I11" s="31">
        <f t="shared" si="1"/>
        <v>0</v>
      </c>
    </row>
    <row r="12" spans="1:9" ht="25.15" customHeight="1">
      <c r="A12" s="22">
        <v>10</v>
      </c>
      <c r="B12" s="46" t="s">
        <v>226</v>
      </c>
      <c r="C12" s="22" t="s">
        <v>5</v>
      </c>
      <c r="D12" s="47">
        <v>48</v>
      </c>
      <c r="E12" s="45" t="s">
        <v>411</v>
      </c>
      <c r="F12" s="31"/>
      <c r="G12" s="31">
        <f t="shared" ref="G12:G22" si="2">F12*D12</f>
        <v>0</v>
      </c>
      <c r="H12" s="32">
        <v>8</v>
      </c>
      <c r="I12" s="31">
        <f t="shared" si="1"/>
        <v>0</v>
      </c>
    </row>
    <row r="13" spans="1:9" ht="25.15" customHeight="1">
      <c r="A13" s="22">
        <v>11</v>
      </c>
      <c r="B13" s="46" t="s">
        <v>227</v>
      </c>
      <c r="C13" s="22" t="s">
        <v>5</v>
      </c>
      <c r="D13" s="47">
        <v>1</v>
      </c>
      <c r="E13" s="45" t="s">
        <v>694</v>
      </c>
      <c r="F13" s="31"/>
      <c r="G13" s="31">
        <f t="shared" si="2"/>
        <v>0</v>
      </c>
      <c r="H13" s="32">
        <v>8</v>
      </c>
      <c r="I13" s="31">
        <f t="shared" si="1"/>
        <v>0</v>
      </c>
    </row>
    <row r="14" spans="1:9" ht="25.15" customHeight="1">
      <c r="A14" s="22">
        <v>12</v>
      </c>
      <c r="B14" s="46" t="s">
        <v>228</v>
      </c>
      <c r="C14" s="22" t="s">
        <v>5</v>
      </c>
      <c r="D14" s="47">
        <v>2</v>
      </c>
      <c r="E14" s="45" t="s">
        <v>695</v>
      </c>
      <c r="F14" s="31"/>
      <c r="G14" s="31">
        <f t="shared" si="2"/>
        <v>0</v>
      </c>
      <c r="H14" s="32">
        <v>8</v>
      </c>
      <c r="I14" s="31">
        <f t="shared" si="1"/>
        <v>0</v>
      </c>
    </row>
    <row r="15" spans="1:9" ht="25.15" customHeight="1">
      <c r="A15" s="22">
        <v>13</v>
      </c>
      <c r="B15" s="46" t="s">
        <v>233</v>
      </c>
      <c r="C15" s="22" t="s">
        <v>5</v>
      </c>
      <c r="D15" s="47">
        <v>1</v>
      </c>
      <c r="E15" s="45" t="s">
        <v>696</v>
      </c>
      <c r="F15" s="31"/>
      <c r="G15" s="31">
        <f t="shared" si="2"/>
        <v>0</v>
      </c>
      <c r="H15" s="32">
        <v>8</v>
      </c>
      <c r="I15" s="31">
        <f t="shared" si="1"/>
        <v>0</v>
      </c>
    </row>
    <row r="16" spans="1:9" ht="25.15" customHeight="1">
      <c r="A16" s="22">
        <v>14</v>
      </c>
      <c r="B16" s="46" t="s">
        <v>240</v>
      </c>
      <c r="C16" s="22" t="s">
        <v>5</v>
      </c>
      <c r="D16" s="47">
        <v>1</v>
      </c>
      <c r="E16" s="45" t="s">
        <v>714</v>
      </c>
      <c r="F16" s="31"/>
      <c r="G16" s="31">
        <f t="shared" si="2"/>
        <v>0</v>
      </c>
      <c r="H16" s="32">
        <v>8</v>
      </c>
      <c r="I16" s="31">
        <f t="shared" si="1"/>
        <v>0</v>
      </c>
    </row>
    <row r="17" spans="1:9" ht="25.15" customHeight="1">
      <c r="A17" s="22">
        <v>15</v>
      </c>
      <c r="B17" s="35" t="s">
        <v>900</v>
      </c>
      <c r="C17" s="22" t="s">
        <v>5</v>
      </c>
      <c r="D17" s="47">
        <v>14</v>
      </c>
      <c r="E17" s="45" t="s">
        <v>901</v>
      </c>
      <c r="F17" s="31"/>
      <c r="G17" s="31">
        <f t="shared" si="2"/>
        <v>0</v>
      </c>
      <c r="H17" s="32">
        <v>8</v>
      </c>
      <c r="I17" s="31">
        <f t="shared" si="1"/>
        <v>0</v>
      </c>
    </row>
    <row r="18" spans="1:9" ht="25.15" customHeight="1">
      <c r="A18" s="22">
        <v>16</v>
      </c>
      <c r="B18" s="35" t="s">
        <v>902</v>
      </c>
      <c r="C18" s="22" t="s">
        <v>5</v>
      </c>
      <c r="D18" s="47">
        <v>14</v>
      </c>
      <c r="E18" s="45" t="s">
        <v>903</v>
      </c>
      <c r="F18" s="31"/>
      <c r="G18" s="31">
        <f t="shared" si="2"/>
        <v>0</v>
      </c>
      <c r="H18" s="32">
        <v>8</v>
      </c>
      <c r="I18" s="31">
        <f t="shared" si="1"/>
        <v>0</v>
      </c>
    </row>
    <row r="19" spans="1:9" ht="25.15" customHeight="1">
      <c r="A19" s="22">
        <v>17</v>
      </c>
      <c r="B19" s="35" t="s">
        <v>904</v>
      </c>
      <c r="C19" s="22" t="s">
        <v>5</v>
      </c>
      <c r="D19" s="47">
        <v>14</v>
      </c>
      <c r="E19" s="45" t="s">
        <v>905</v>
      </c>
      <c r="F19" s="31"/>
      <c r="G19" s="31">
        <f t="shared" si="2"/>
        <v>0</v>
      </c>
      <c r="H19" s="32">
        <v>8</v>
      </c>
      <c r="I19" s="31">
        <f t="shared" si="1"/>
        <v>0</v>
      </c>
    </row>
    <row r="20" spans="1:9" ht="25.15" customHeight="1">
      <c r="A20" s="22">
        <v>18</v>
      </c>
      <c r="B20" s="35" t="s">
        <v>900</v>
      </c>
      <c r="C20" s="22" t="s">
        <v>5</v>
      </c>
      <c r="D20" s="47">
        <v>14</v>
      </c>
      <c r="E20" s="45" t="s">
        <v>906</v>
      </c>
      <c r="F20" s="31"/>
      <c r="G20" s="31">
        <f t="shared" si="2"/>
        <v>0</v>
      </c>
      <c r="H20" s="32">
        <v>8</v>
      </c>
      <c r="I20" s="31">
        <f t="shared" si="1"/>
        <v>0</v>
      </c>
    </row>
    <row r="21" spans="1:9" ht="25.15" customHeight="1">
      <c r="A21" s="22">
        <v>19</v>
      </c>
      <c r="B21" s="35" t="s">
        <v>908</v>
      </c>
      <c r="C21" s="22" t="s">
        <v>5</v>
      </c>
      <c r="D21" s="47">
        <v>14</v>
      </c>
      <c r="E21" s="35" t="s">
        <v>907</v>
      </c>
      <c r="F21" s="31"/>
      <c r="G21" s="31">
        <f t="shared" si="2"/>
        <v>0</v>
      </c>
      <c r="H21" s="32">
        <v>8</v>
      </c>
      <c r="I21" s="31">
        <f t="shared" si="1"/>
        <v>0</v>
      </c>
    </row>
    <row r="22" spans="1:9" ht="25.15" customHeight="1">
      <c r="A22" s="22">
        <v>15</v>
      </c>
      <c r="B22" s="46" t="s">
        <v>241</v>
      </c>
      <c r="C22" s="22" t="s">
        <v>5</v>
      </c>
      <c r="D22" s="47">
        <v>4</v>
      </c>
      <c r="E22" s="45" t="s">
        <v>412</v>
      </c>
      <c r="F22" s="31"/>
      <c r="G22" s="31">
        <f t="shared" si="2"/>
        <v>0</v>
      </c>
      <c r="H22" s="32">
        <v>8</v>
      </c>
      <c r="I22" s="31">
        <f t="shared" si="1"/>
        <v>0</v>
      </c>
    </row>
    <row r="23" spans="1:9" ht="25.15" customHeight="1">
      <c r="A23" s="22"/>
      <c r="B23" s="48" t="s">
        <v>393</v>
      </c>
      <c r="C23" s="22"/>
      <c r="D23" s="47"/>
      <c r="E23" s="45" t="s">
        <v>394</v>
      </c>
      <c r="F23" s="31" t="s">
        <v>394</v>
      </c>
      <c r="G23" s="31">
        <f>SUM(G4:G22)</f>
        <v>0</v>
      </c>
      <c r="H23" s="32" t="s">
        <v>394</v>
      </c>
      <c r="I23" s="31">
        <f>SUM(I4:I22)</f>
        <v>0</v>
      </c>
    </row>
    <row r="24" spans="1:9" ht="40.15" customHeight="1">
      <c r="A24" s="49"/>
      <c r="C24" s="49"/>
      <c r="D24" s="50"/>
      <c r="E24" s="51"/>
      <c r="F24" s="51"/>
      <c r="G24" s="51"/>
      <c r="H24" s="51"/>
      <c r="I24" s="51"/>
    </row>
    <row r="25" spans="1:9" ht="40.15" customHeight="1">
      <c r="A25" s="49"/>
      <c r="C25" s="49"/>
      <c r="D25" s="50"/>
      <c r="E25" s="51"/>
      <c r="F25" s="51"/>
      <c r="G25" s="51"/>
      <c r="H25" s="51"/>
      <c r="I25" s="51"/>
    </row>
    <row r="26" spans="1:9" ht="40.15" customHeight="1">
      <c r="A26" s="49"/>
      <c r="C26" s="49"/>
      <c r="D26" s="50"/>
      <c r="E26" s="51"/>
      <c r="F26" s="51"/>
      <c r="G26" s="51"/>
      <c r="H26" s="51"/>
      <c r="I26" s="51"/>
    </row>
    <row r="27" spans="1:9" ht="40.15" customHeight="1">
      <c r="A27" s="49"/>
      <c r="C27" s="49"/>
      <c r="D27" s="50"/>
      <c r="E27" s="51"/>
      <c r="F27" s="51"/>
      <c r="G27" s="51"/>
      <c r="H27" s="51"/>
      <c r="I27" s="51"/>
    </row>
    <row r="28" spans="1:9" ht="40.15" customHeight="1">
      <c r="A28" s="49"/>
      <c r="C28" s="49"/>
      <c r="D28" s="50"/>
      <c r="E28" s="51"/>
      <c r="F28" s="51"/>
      <c r="G28" s="51"/>
      <c r="H28" s="51"/>
      <c r="I28" s="51"/>
    </row>
    <row r="29" spans="1:9" ht="40.15" customHeight="1">
      <c r="A29" s="51"/>
      <c r="B29" s="51"/>
      <c r="C29" s="51"/>
      <c r="D29" s="50"/>
      <c r="E29" s="51"/>
      <c r="F29" s="51"/>
      <c r="G29" s="51"/>
      <c r="H29" s="51"/>
      <c r="I29" s="51"/>
    </row>
    <row r="30" spans="1:9" ht="40.15" customHeight="1"/>
  </sheetData>
  <autoFilter ref="A3:I23" xr:uid="{770747CE-F3A3-47F9-BC5A-7E402AE92FD4}"/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hyperlinks>
    <hyperlink ref="B7" r:id="rId1" display="https://www.lekinfo24.pl/wyniki-wyszukiwania?substancja=1&amp;qh=Dexamethasone%20sodium%20phosphate" xr:uid="{593654C6-918C-4235-8304-1C7BBB2539DF}"/>
    <hyperlink ref="B8" r:id="rId2" display="https://www.lekinfo24.pl/wyniki-wyszukiwania?substancja=1&amp;qh=Ofloxacin" xr:uid="{3FA76DFF-7B9F-4EFA-9A60-A17F735D8D44}"/>
    <hyperlink ref="B9" r:id="rId3" display="https://www.lekinfo24.pl/wyniki-wyszukiwania?substancja=1&amp;qh=Gentamicin" xr:uid="{62E3A9DA-5B44-4285-86C3-4BDFAA543996}"/>
    <hyperlink ref="B11" r:id="rId4" display="https://www.lekinfo24.pl/wyniki-wyszukiwania?substancja=1&amp;qh=Troxerutin" xr:uid="{66080773-E001-46E6-87FA-47849E7DC8BF}"/>
    <hyperlink ref="B12" r:id="rId5" display="https://www.lekinfo24.pl/wyniki-wyszukiwania?substancja=1&amp;qh=Dorzolamide" xr:uid="{BF9B9A35-62C8-4FF7-BEA1-9FF8D7ED1232}"/>
    <hyperlink ref="B13" r:id="rId6" display="https://www.lekinfo24.pl/wyniki-wyszukiwania?substancja=1&amp;qh=Polyacrylic%20acid" xr:uid="{E2656D1F-4BDF-42C2-A95C-21EEF9EF93C2}"/>
    <hyperlink ref="B14" r:id="rId7" display="https://www.lekinfo24.pl/wyniki-wyszukiwania?substancja=1&amp;qh=Latanoprost" xr:uid="{CE631017-65C8-4ACB-9007-F65199CBE593}"/>
    <hyperlink ref="B15" r:id="rId8" display="https://www.lekinfo24.pl/wyniki-wyszukiwania?substancja=1&amp;qh=Polyvinilate%20alcohol" xr:uid="{8B6170F1-9024-4540-9786-AD93ED5B7C05}"/>
    <hyperlink ref="B16" r:id="rId9" display="https://www.lekinfo24.pl/wyniki-wyszukiwania?substancja=1&amp;qh=Bromfenac" xr:uid="{052733FE-D394-4A3B-AB95-37B2AC0E3CEB}"/>
    <hyperlink ref="B22" r:id="rId10" display="https://www.lekinfo24.pl/wyniki-wyszukiwania?substancja=1&amp;qh=Amikacin" xr:uid="{8109F111-6987-4622-877F-38D7BF4CCEF9}"/>
    <hyperlink ref="B18" r:id="rId11" display="https://www.lekinfo24.pl/wyniki-wyszukiwania?substancja=1&amp;qh=Dexpanthenol" xr:uid="{EDDF1D06-5456-4BA4-BC04-3384C7AFA801}"/>
    <hyperlink ref="B19" r:id="rId12" display="https://www.lekinfo24.pl/wyniki-wyszukiwania?substancja=1&amp;qh=Brinzolamide" xr:uid="{1184388B-7A40-4824-B256-39BBAE9806A8}"/>
    <hyperlink ref="B20" r:id="rId13" display="https://www.lekinfo24.pl/wyniki-wyszukiwania?substancja=1&amp;qh=Brimonidine" xr:uid="{1FFF026F-87DA-4135-9E24-29CE308BC385}"/>
    <hyperlink ref="B21" r:id="rId14" display="https://www.lekinfo24.pl/wyniki-wyszukiwania?substancja=1&amp;qh=Retinol%20-%20vitamin%20A" xr:uid="{7A5C9E4D-9E2A-4B14-ADEF-9A3803BB1E01}"/>
  </hyperlinks>
  <pageMargins left="0.7" right="0.7" top="0.75" bottom="0.75" header="0.3" footer="0.3"/>
  <pageSetup paperSize="9" orientation="landscape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A9C5A-DDDC-41FA-839D-7378930CC0F9}">
  <sheetPr>
    <pageSetUpPr fitToPage="1"/>
  </sheetPr>
  <dimension ref="A1:I41"/>
  <sheetViews>
    <sheetView topLeftCell="A12" workbookViewId="0">
      <selection activeCell="F4" sqref="F4:F31"/>
    </sheetView>
  </sheetViews>
  <sheetFormatPr defaultColWidth="8.7109375" defaultRowHeight="15"/>
  <cols>
    <col min="1" max="1" width="6.140625" style="24" customWidth="1"/>
    <col min="2" max="2" width="29.28515625" style="24" customWidth="1"/>
    <col min="3" max="3" width="9.7109375" style="59" customWidth="1"/>
    <col min="4" max="4" width="8.7109375" style="59"/>
    <col min="5" max="5" width="30.7109375" style="24" customWidth="1"/>
    <col min="6" max="7" width="16.140625" style="24" customWidth="1"/>
    <col min="8" max="8" width="8.7109375" style="24"/>
    <col min="9" max="9" width="16.140625" style="24" customWidth="1"/>
    <col min="10" max="16384" width="8.7109375" style="24"/>
  </cols>
  <sheetData>
    <row r="1" spans="1:9" s="53" customFormat="1" ht="25.15" customHeight="1">
      <c r="A1" s="122" t="s">
        <v>0</v>
      </c>
      <c r="B1" s="122" t="s">
        <v>1</v>
      </c>
      <c r="C1" s="122" t="s">
        <v>2</v>
      </c>
      <c r="D1" s="122" t="s">
        <v>392</v>
      </c>
      <c r="E1" s="122" t="s">
        <v>8</v>
      </c>
      <c r="F1" s="119" t="s">
        <v>3</v>
      </c>
      <c r="G1" s="119" t="s">
        <v>4</v>
      </c>
      <c r="H1" s="125" t="s">
        <v>12</v>
      </c>
      <c r="I1" s="119" t="s">
        <v>7</v>
      </c>
    </row>
    <row r="2" spans="1:9" s="53" customFormat="1" ht="25.15" customHeight="1">
      <c r="A2" s="123"/>
      <c r="B2" s="123"/>
      <c r="C2" s="123"/>
      <c r="D2" s="123"/>
      <c r="E2" s="123"/>
      <c r="F2" s="120"/>
      <c r="G2" s="120"/>
      <c r="H2" s="126"/>
      <c r="I2" s="120"/>
    </row>
    <row r="3" spans="1:9" s="53" customFormat="1" ht="18" customHeight="1">
      <c r="A3" s="124"/>
      <c r="B3" s="124"/>
      <c r="C3" s="124"/>
      <c r="D3" s="124"/>
      <c r="E3" s="124"/>
      <c r="F3" s="121"/>
      <c r="G3" s="121"/>
      <c r="H3" s="127"/>
      <c r="I3" s="121"/>
    </row>
    <row r="4" spans="1:9" s="53" customFormat="1" ht="25.15" customHeight="1">
      <c r="A4" s="29">
        <v>1</v>
      </c>
      <c r="B4" s="38" t="s">
        <v>248</v>
      </c>
      <c r="C4" s="29" t="s">
        <v>5</v>
      </c>
      <c r="D4" s="29">
        <v>2</v>
      </c>
      <c r="E4" s="23" t="s">
        <v>413</v>
      </c>
      <c r="F4" s="31"/>
      <c r="G4" s="54">
        <f t="shared" ref="G4:G31" si="0">F4*D4</f>
        <v>0</v>
      </c>
      <c r="H4" s="32">
        <v>8</v>
      </c>
      <c r="I4" s="54">
        <f>G4*(1+H4/100)</f>
        <v>0</v>
      </c>
    </row>
    <row r="5" spans="1:9" s="53" customFormat="1" ht="25.15" customHeight="1">
      <c r="A5" s="29">
        <v>2</v>
      </c>
      <c r="B5" s="38" t="s">
        <v>249</v>
      </c>
      <c r="C5" s="29" t="s">
        <v>5</v>
      </c>
      <c r="D5" s="29">
        <v>5</v>
      </c>
      <c r="E5" s="23" t="s">
        <v>414</v>
      </c>
      <c r="F5" s="31"/>
      <c r="G5" s="54">
        <f t="shared" si="0"/>
        <v>0</v>
      </c>
      <c r="H5" s="32">
        <v>8</v>
      </c>
      <c r="I5" s="54">
        <f t="shared" ref="I5:I31" si="1">G5*(1+H5/100)</f>
        <v>0</v>
      </c>
    </row>
    <row r="6" spans="1:9" s="53" customFormat="1" ht="24.6" customHeight="1">
      <c r="A6" s="29">
        <v>3</v>
      </c>
      <c r="B6" s="38" t="s">
        <v>250</v>
      </c>
      <c r="C6" s="29" t="s">
        <v>5</v>
      </c>
      <c r="D6" s="29">
        <v>4</v>
      </c>
      <c r="E6" s="23" t="s">
        <v>698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s="53" customFormat="1" ht="25.15" customHeight="1">
      <c r="A7" s="29">
        <v>4</v>
      </c>
      <c r="B7" s="38" t="s">
        <v>251</v>
      </c>
      <c r="C7" s="29" t="s">
        <v>5</v>
      </c>
      <c r="D7" s="34">
        <v>12</v>
      </c>
      <c r="E7" s="23" t="s">
        <v>415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53" customFormat="1" ht="25.15" customHeight="1">
      <c r="A8" s="29">
        <v>5</v>
      </c>
      <c r="B8" s="37" t="s">
        <v>252</v>
      </c>
      <c r="C8" s="29" t="s">
        <v>5</v>
      </c>
      <c r="D8" s="34">
        <v>24</v>
      </c>
      <c r="E8" s="23" t="s">
        <v>767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53" customFormat="1" ht="25.15" customHeight="1">
      <c r="A9" s="29">
        <v>6</v>
      </c>
      <c r="B9" s="37" t="s">
        <v>253</v>
      </c>
      <c r="C9" s="29" t="s">
        <v>5</v>
      </c>
      <c r="D9" s="34">
        <v>10</v>
      </c>
      <c r="E9" s="23" t="s">
        <v>416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53" customFormat="1" ht="25.15" customHeight="1">
      <c r="A10" s="29">
        <v>7</v>
      </c>
      <c r="B10" s="38" t="s">
        <v>254</v>
      </c>
      <c r="C10" s="29" t="s">
        <v>5</v>
      </c>
      <c r="D10" s="34">
        <v>1</v>
      </c>
      <c r="E10" s="23" t="s">
        <v>417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53" customFormat="1" ht="25.15" customHeight="1">
      <c r="A11" s="29">
        <v>8</v>
      </c>
      <c r="B11" s="38" t="s">
        <v>255</v>
      </c>
      <c r="C11" s="29" t="s">
        <v>5</v>
      </c>
      <c r="D11" s="34">
        <v>12</v>
      </c>
      <c r="E11" s="23" t="s">
        <v>418</v>
      </c>
      <c r="F11" s="31"/>
      <c r="G11" s="54">
        <f t="shared" si="0"/>
        <v>0</v>
      </c>
      <c r="H11" s="32">
        <v>8</v>
      </c>
      <c r="I11" s="54">
        <f t="shared" si="1"/>
        <v>0</v>
      </c>
    </row>
    <row r="12" spans="1:9" s="53" customFormat="1" ht="25.15" customHeight="1">
      <c r="A12" s="29">
        <v>9</v>
      </c>
      <c r="B12" s="38" t="s">
        <v>256</v>
      </c>
      <c r="C12" s="29" t="s">
        <v>5</v>
      </c>
      <c r="D12" s="34">
        <v>1</v>
      </c>
      <c r="E12" s="23" t="s">
        <v>761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53" customFormat="1" ht="25.15" customHeight="1">
      <c r="A13" s="29">
        <v>10</v>
      </c>
      <c r="B13" s="38" t="s">
        <v>257</v>
      </c>
      <c r="C13" s="29" t="s">
        <v>5</v>
      </c>
      <c r="D13" s="34">
        <v>14</v>
      </c>
      <c r="E13" s="23" t="s">
        <v>419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53" customFormat="1" ht="25.15" customHeight="1">
      <c r="A14" s="29">
        <v>11</v>
      </c>
      <c r="B14" s="38" t="s">
        <v>258</v>
      </c>
      <c r="C14" s="29" t="s">
        <v>5</v>
      </c>
      <c r="D14" s="34">
        <v>14</v>
      </c>
      <c r="E14" s="23" t="s">
        <v>420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53" customFormat="1" ht="25.15" customHeight="1">
      <c r="A15" s="29">
        <v>13</v>
      </c>
      <c r="B15" s="38" t="s">
        <v>259</v>
      </c>
      <c r="C15" s="29" t="s">
        <v>5</v>
      </c>
      <c r="D15" s="34">
        <v>10</v>
      </c>
      <c r="E15" s="23" t="s">
        <v>421</v>
      </c>
      <c r="F15" s="31"/>
      <c r="G15" s="54">
        <f t="shared" si="0"/>
        <v>0</v>
      </c>
      <c r="H15" s="32">
        <v>8</v>
      </c>
      <c r="I15" s="54">
        <f t="shared" si="1"/>
        <v>0</v>
      </c>
    </row>
    <row r="16" spans="1:9" s="53" customFormat="1" ht="25.15" customHeight="1">
      <c r="A16" s="29">
        <v>14</v>
      </c>
      <c r="B16" s="38" t="s">
        <v>260</v>
      </c>
      <c r="C16" s="29" t="s">
        <v>5</v>
      </c>
      <c r="D16" s="34">
        <v>1</v>
      </c>
      <c r="E16" s="23" t="s">
        <v>422</v>
      </c>
      <c r="F16" s="31"/>
      <c r="G16" s="54">
        <f t="shared" si="0"/>
        <v>0</v>
      </c>
      <c r="H16" s="32">
        <v>8</v>
      </c>
      <c r="I16" s="54">
        <f t="shared" si="1"/>
        <v>0</v>
      </c>
    </row>
    <row r="17" spans="1:9" s="53" customFormat="1" ht="25.15" customHeight="1">
      <c r="A17" s="29">
        <v>15</v>
      </c>
      <c r="B17" s="38" t="s">
        <v>261</v>
      </c>
      <c r="C17" s="29" t="s">
        <v>5</v>
      </c>
      <c r="D17" s="34">
        <v>30</v>
      </c>
      <c r="E17" s="23" t="s">
        <v>423</v>
      </c>
      <c r="F17" s="31"/>
      <c r="G17" s="54">
        <f t="shared" si="0"/>
        <v>0</v>
      </c>
      <c r="H17" s="32">
        <v>8</v>
      </c>
      <c r="I17" s="54">
        <f t="shared" si="1"/>
        <v>0</v>
      </c>
    </row>
    <row r="18" spans="1:9" s="53" customFormat="1" ht="25.15" customHeight="1">
      <c r="A18" s="29">
        <v>16</v>
      </c>
      <c r="B18" s="38" t="s">
        <v>262</v>
      </c>
      <c r="C18" s="29" t="s">
        <v>5</v>
      </c>
      <c r="D18" s="34">
        <v>2</v>
      </c>
      <c r="E18" s="23" t="s">
        <v>424</v>
      </c>
      <c r="F18" s="31"/>
      <c r="G18" s="54">
        <f t="shared" si="0"/>
        <v>0</v>
      </c>
      <c r="H18" s="32">
        <v>8</v>
      </c>
      <c r="I18" s="54">
        <f t="shared" si="1"/>
        <v>0</v>
      </c>
    </row>
    <row r="19" spans="1:9" s="53" customFormat="1" ht="25.15" customHeight="1">
      <c r="A19" s="29">
        <v>17</v>
      </c>
      <c r="B19" s="37" t="s">
        <v>263</v>
      </c>
      <c r="C19" s="29" t="s">
        <v>5</v>
      </c>
      <c r="D19" s="34">
        <v>12</v>
      </c>
      <c r="E19" s="23" t="s">
        <v>425</v>
      </c>
      <c r="F19" s="31"/>
      <c r="G19" s="54">
        <f t="shared" si="0"/>
        <v>0</v>
      </c>
      <c r="H19" s="32">
        <v>8</v>
      </c>
      <c r="I19" s="54">
        <f t="shared" si="1"/>
        <v>0</v>
      </c>
    </row>
    <row r="20" spans="1:9" s="53" customFormat="1" ht="25.15" customHeight="1">
      <c r="A20" s="29">
        <v>18</v>
      </c>
      <c r="B20" s="37" t="s">
        <v>264</v>
      </c>
      <c r="C20" s="29" t="s">
        <v>5</v>
      </c>
      <c r="D20" s="34">
        <v>1</v>
      </c>
      <c r="E20" s="23" t="s">
        <v>699</v>
      </c>
      <c r="F20" s="31"/>
      <c r="G20" s="54">
        <f t="shared" si="0"/>
        <v>0</v>
      </c>
      <c r="H20" s="32">
        <v>8</v>
      </c>
      <c r="I20" s="54">
        <f t="shared" si="1"/>
        <v>0</v>
      </c>
    </row>
    <row r="21" spans="1:9" s="53" customFormat="1" ht="25.15" customHeight="1">
      <c r="A21" s="29">
        <v>19</v>
      </c>
      <c r="B21" s="38" t="s">
        <v>265</v>
      </c>
      <c r="C21" s="29" t="s">
        <v>5</v>
      </c>
      <c r="D21" s="34">
        <v>4</v>
      </c>
      <c r="E21" s="23" t="s">
        <v>762</v>
      </c>
      <c r="F21" s="31"/>
      <c r="G21" s="54">
        <f t="shared" si="0"/>
        <v>0</v>
      </c>
      <c r="H21" s="32">
        <v>8</v>
      </c>
      <c r="I21" s="54">
        <f t="shared" si="1"/>
        <v>0</v>
      </c>
    </row>
    <row r="22" spans="1:9" s="53" customFormat="1" ht="25.15" customHeight="1">
      <c r="A22" s="29">
        <v>20</v>
      </c>
      <c r="B22" s="37" t="s">
        <v>273</v>
      </c>
      <c r="C22" s="29" t="s">
        <v>5</v>
      </c>
      <c r="D22" s="34">
        <v>1</v>
      </c>
      <c r="E22" s="23" t="s">
        <v>426</v>
      </c>
      <c r="F22" s="31"/>
      <c r="G22" s="54">
        <f t="shared" si="0"/>
        <v>0</v>
      </c>
      <c r="H22" s="32">
        <v>8</v>
      </c>
      <c r="I22" s="54">
        <f t="shared" si="1"/>
        <v>0</v>
      </c>
    </row>
    <row r="23" spans="1:9" s="53" customFormat="1" ht="25.15" customHeight="1">
      <c r="A23" s="29">
        <v>21</v>
      </c>
      <c r="B23" s="38" t="s">
        <v>266</v>
      </c>
      <c r="C23" s="29" t="s">
        <v>5</v>
      </c>
      <c r="D23" s="34">
        <v>4</v>
      </c>
      <c r="E23" s="23" t="s">
        <v>427</v>
      </c>
      <c r="F23" s="31"/>
      <c r="G23" s="54">
        <f t="shared" si="0"/>
        <v>0</v>
      </c>
      <c r="H23" s="32">
        <v>8</v>
      </c>
      <c r="I23" s="54">
        <f t="shared" si="1"/>
        <v>0</v>
      </c>
    </row>
    <row r="24" spans="1:9" s="53" customFormat="1" ht="25.15" customHeight="1">
      <c r="A24" s="29">
        <v>22</v>
      </c>
      <c r="B24" s="38" t="s">
        <v>267</v>
      </c>
      <c r="C24" s="29" t="s">
        <v>5</v>
      </c>
      <c r="D24" s="34">
        <v>1</v>
      </c>
      <c r="E24" s="23" t="s">
        <v>700</v>
      </c>
      <c r="F24" s="31"/>
      <c r="G24" s="54">
        <f t="shared" si="0"/>
        <v>0</v>
      </c>
      <c r="H24" s="32">
        <v>8</v>
      </c>
      <c r="I24" s="54">
        <f t="shared" si="1"/>
        <v>0</v>
      </c>
    </row>
    <row r="25" spans="1:9" s="53" customFormat="1" ht="25.15" customHeight="1">
      <c r="A25" s="29">
        <v>23</v>
      </c>
      <c r="B25" s="38" t="s">
        <v>268</v>
      </c>
      <c r="C25" s="29" t="s">
        <v>5</v>
      </c>
      <c r="D25" s="34">
        <v>1</v>
      </c>
      <c r="E25" s="23" t="s">
        <v>428</v>
      </c>
      <c r="F25" s="31"/>
      <c r="G25" s="54">
        <f t="shared" si="0"/>
        <v>0</v>
      </c>
      <c r="H25" s="32">
        <v>8</v>
      </c>
      <c r="I25" s="54">
        <f t="shared" si="1"/>
        <v>0</v>
      </c>
    </row>
    <row r="26" spans="1:9" s="53" customFormat="1" ht="25.15" customHeight="1">
      <c r="A26" s="29">
        <v>24</v>
      </c>
      <c r="B26" s="37" t="s">
        <v>274</v>
      </c>
      <c r="C26" s="29" t="s">
        <v>5</v>
      </c>
      <c r="D26" s="34">
        <v>20</v>
      </c>
      <c r="E26" s="23" t="s">
        <v>429</v>
      </c>
      <c r="F26" s="31"/>
      <c r="G26" s="54">
        <f t="shared" si="0"/>
        <v>0</v>
      </c>
      <c r="H26" s="32">
        <v>8</v>
      </c>
      <c r="I26" s="54">
        <f t="shared" si="1"/>
        <v>0</v>
      </c>
    </row>
    <row r="27" spans="1:9" s="53" customFormat="1" ht="25.15" customHeight="1">
      <c r="A27" s="29">
        <v>25</v>
      </c>
      <c r="B27" s="37" t="s">
        <v>276</v>
      </c>
      <c r="C27" s="29" t="s">
        <v>5</v>
      </c>
      <c r="D27" s="34">
        <v>4</v>
      </c>
      <c r="E27" s="23" t="s">
        <v>701</v>
      </c>
      <c r="F27" s="31"/>
      <c r="G27" s="54">
        <f t="shared" si="0"/>
        <v>0</v>
      </c>
      <c r="H27" s="32">
        <v>8</v>
      </c>
      <c r="I27" s="54">
        <f t="shared" si="1"/>
        <v>0</v>
      </c>
    </row>
    <row r="28" spans="1:9" s="53" customFormat="1" ht="25.15" customHeight="1">
      <c r="A28" s="29">
        <v>26</v>
      </c>
      <c r="B28" s="38" t="s">
        <v>271</v>
      </c>
      <c r="C28" s="29" t="s">
        <v>5</v>
      </c>
      <c r="D28" s="34">
        <v>1</v>
      </c>
      <c r="E28" s="23" t="s">
        <v>702</v>
      </c>
      <c r="F28" s="31"/>
      <c r="G28" s="54">
        <f t="shared" si="0"/>
        <v>0</v>
      </c>
      <c r="H28" s="32">
        <v>8</v>
      </c>
      <c r="I28" s="54">
        <f t="shared" si="1"/>
        <v>0</v>
      </c>
    </row>
    <row r="29" spans="1:9" s="53" customFormat="1" ht="25.15" customHeight="1">
      <c r="A29" s="29">
        <v>27</v>
      </c>
      <c r="B29" s="38" t="s">
        <v>272</v>
      </c>
      <c r="C29" s="29" t="s">
        <v>5</v>
      </c>
      <c r="D29" s="34">
        <v>4</v>
      </c>
      <c r="E29" s="23" t="s">
        <v>430</v>
      </c>
      <c r="F29" s="31"/>
      <c r="G29" s="54">
        <f t="shared" si="0"/>
        <v>0</v>
      </c>
      <c r="H29" s="32">
        <v>8</v>
      </c>
      <c r="I29" s="54">
        <f t="shared" si="1"/>
        <v>0</v>
      </c>
    </row>
    <row r="30" spans="1:9" s="53" customFormat="1" ht="25.15" customHeight="1">
      <c r="A30" s="29">
        <v>28</v>
      </c>
      <c r="B30" s="38" t="s">
        <v>910</v>
      </c>
      <c r="C30" s="29" t="s">
        <v>5</v>
      </c>
      <c r="D30" s="34">
        <v>38</v>
      </c>
      <c r="E30" s="23" t="s">
        <v>909</v>
      </c>
      <c r="F30" s="31"/>
      <c r="G30" s="54">
        <f t="shared" si="0"/>
        <v>0</v>
      </c>
      <c r="H30" s="32">
        <v>8</v>
      </c>
      <c r="I30" s="54">
        <f t="shared" si="1"/>
        <v>0</v>
      </c>
    </row>
    <row r="31" spans="1:9" s="53" customFormat="1" ht="25.15" customHeight="1">
      <c r="A31" s="29">
        <v>29</v>
      </c>
      <c r="B31" s="38" t="s">
        <v>374</v>
      </c>
      <c r="C31" s="34" t="s">
        <v>5</v>
      </c>
      <c r="D31" s="34">
        <v>4</v>
      </c>
      <c r="E31" s="23" t="s">
        <v>414</v>
      </c>
      <c r="F31" s="31"/>
      <c r="G31" s="54">
        <f t="shared" si="0"/>
        <v>0</v>
      </c>
      <c r="H31" s="32">
        <v>8</v>
      </c>
      <c r="I31" s="54">
        <f t="shared" si="1"/>
        <v>0</v>
      </c>
    </row>
    <row r="32" spans="1:9" s="53" customFormat="1" ht="25.15" customHeight="1">
      <c r="B32" s="57" t="s">
        <v>393</v>
      </c>
      <c r="C32" s="58"/>
      <c r="D32" s="58"/>
      <c r="E32" s="45" t="s">
        <v>394</v>
      </c>
      <c r="F32" s="31" t="s">
        <v>394</v>
      </c>
      <c r="G32" s="54">
        <f>SUM(G4:G31)</f>
        <v>0</v>
      </c>
      <c r="H32" s="32" t="s">
        <v>394</v>
      </c>
      <c r="I32" s="54">
        <f>SUM(I4:I31)</f>
        <v>0</v>
      </c>
    </row>
    <row r="33" ht="40.15" customHeight="1"/>
    <row r="34" ht="40.15" customHeight="1"/>
    <row r="35" ht="40.15" customHeight="1"/>
    <row r="36" ht="40.15" customHeight="1"/>
    <row r="37" ht="40.15" customHeight="1"/>
    <row r="38" ht="40.15" customHeight="1"/>
    <row r="39" ht="40.15" customHeight="1"/>
    <row r="40" ht="40.15" customHeight="1"/>
    <row r="41" ht="40.15" customHeight="1"/>
  </sheetData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hyperlinks>
    <hyperlink ref="B4" r:id="rId1" display="https://www.lekinfo24.pl/wyniki-wyszukiwania?substancja=1&amp;qh=Alclometasone" xr:uid="{61F1695C-C2AC-4E1B-BFE1-6EE78DB71B14}"/>
    <hyperlink ref="B5" r:id="rId2" display="https://www.lekinfo24.pl/wyniki-wyszukiwania?substancja=1&amp;qh=Aluminium%20acetate" xr:uid="{64C28187-614E-42CD-A22C-E83F994267DC}"/>
    <hyperlink ref="B6" r:id="rId3" display="https://www.lekinfo24.pl/wyniki-wyszukiwania?substancja=1&amp;qh=Sodium%20tetraborate" xr:uid="{F75AD752-974A-4436-B61A-8F68534F43C9}"/>
    <hyperlink ref="B7" r:id="rId4" display="https://www.lekinfo24.pl/wyniki-wyszukiwania?substancja=1&amp;qh=Sulfathiazole" xr:uid="{7B3B73DE-B2CF-4877-AB25-59BE962A4752}"/>
    <hyperlink ref="B10" r:id="rId5" display="https://www.lekinfo24.pl/wyniki-wyszukiwania?substancja=1&amp;qh=Boric%20acid" xr:uid="{11B6ECD8-CBA3-4530-BC9A-025B8901999E}"/>
    <hyperlink ref="B11" r:id="rId6" display="https://www.lekinfo24.pl/wyniki-wyszukiwania?substancja=1&amp;qh=Chlorhexidine" xr:uid="{186078EC-2C6C-4B13-80A7-8F959AEFA18F}"/>
    <hyperlink ref="B12" r:id="rId7" display="https://www.lekinfo24.pl/wyniki-wyszukiwania?substancja=1&amp;qh=Erythromycin" xr:uid="{DEA5DC43-9A57-4B0C-A352-E5FD6A822237}"/>
    <hyperlink ref="B13" r:id="rId8" display="https://www.lekinfo24.pl/wyniki-wyszukiwania?substancja=1&amp;qh=Mometasone" xr:uid="{0775230C-C008-4421-A613-ADC47E6375BB}"/>
    <hyperlink ref="B14" r:id="rId9" display="https://www.lekinfo24.pl/wyniki-wyszukiwania?substancja=1&amp;qh=Mometasone" xr:uid="{E27DC0E5-343D-45DF-9781-B03C3651FEA3}"/>
    <hyperlink ref="B15" r:id="rId10" display="https://www.lekinfo24.pl/wyniki-wyszukiwania?substancja=1&amp;qh=Hydrocortisone" xr:uid="{1E5475CB-81F3-4E7B-8816-FFA662614C28}"/>
    <hyperlink ref="B16" r:id="rId11" display="https://www.lekinfo24.pl/wyniki-wyszukiwania?substancja=1&amp;qh=Permethrin" xr:uid="{551A199D-EB81-4006-9BAA-04DAB596BD7E}"/>
    <hyperlink ref="B17" r:id="rId12" display="https://www.lekinfo24.pl/wyniki-wyszukiwania?substancja=1&amp;qh=Collagenase" xr:uid="{653E32ED-4E02-4AD8-BC36-CFCB61FB3CA5}"/>
    <hyperlink ref="B18" r:id="rId13" display="https://www.lekinfo24.pl/wyniki-wyszukiwania?substancja=1&amp;qh=Lidocaine" xr:uid="{497F3758-54E4-45A7-85F8-D3C453EBFEA2}"/>
    <hyperlink ref="B21" r:id="rId14" display="https://www.lekinfo24.pl/wyniki-wyszukiwania?substancja=1&amp;qh=Clobetasol" xr:uid="{F2EBC93C-E988-4B71-8936-AE0BE6322063}"/>
    <hyperlink ref="B23" r:id="rId15" display="https://www.lekinfo24.pl/wyniki-wyszukiwania?substancja=1&amp;qh=Natamycin" xr:uid="{81B8D6D6-436E-4D46-AA86-55C06A979103}"/>
    <hyperlink ref="B24" r:id="rId16" display="https://www.lekinfo24.pl/wyniki-wyszukiwania?substancja=1&amp;qh=Permethrin" xr:uid="{8C6D58D4-A800-46AE-9099-A4EEDF7B86F6}"/>
    <hyperlink ref="B25" r:id="rId17" display="https://www.lekinfo24.pl/wyniki-wyszukiwania?substancja=1&amp;qh=Isoconazole" xr:uid="{35B5DE2A-BACB-47D6-8C6D-2883C78B8FF1}"/>
    <hyperlink ref="B28" r:id="rId18" display="https://www.lekinfo24.pl/wyniki-wyszukiwania?substancja=1&amp;qh=Sodium%20bicarbonate" xr:uid="{C3D2A799-124A-4198-910A-475E0042546E}"/>
    <hyperlink ref="B29" r:id="rId19" display="https://www.lekinfo24.pl/wyniki-wyszukiwania?substancja=1&amp;qh=Metronidazole" xr:uid="{B939ADC6-27DE-405E-8BE0-DB8001CE97BB}"/>
    <hyperlink ref="B31" r:id="rId20" display="https://www.lekinfo24.pl/wyniki-wyszukiwania?substancja=1&amp;qh=Aluminium%20acetate" xr:uid="{8D2F712E-5BB5-4A10-B8B5-3B5F47380DC4}"/>
    <hyperlink ref="B30" r:id="rId21" display="https://www.lekinfo24.pl/wyniki-wyszukiwania?substancja=1&amp;qh=Estriol" xr:uid="{C729FC85-270A-4C7B-A458-B4B62628D3D9}"/>
  </hyperlinks>
  <pageMargins left="0.7" right="0.7" top="0.75" bottom="0.75" header="0.3" footer="0.3"/>
  <pageSetup paperSize="9" scale="91" fitToWidth="0"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F1B9-E780-44C1-82D7-42FD24F46E8D}">
  <dimension ref="A1:H83"/>
  <sheetViews>
    <sheetView topLeftCell="A69" workbookViewId="0">
      <selection activeCell="E2" sqref="E2:E81"/>
    </sheetView>
  </sheetViews>
  <sheetFormatPr defaultRowHeight="15"/>
  <cols>
    <col min="1" max="1" width="45" customWidth="1"/>
    <col min="2" max="2" width="8.7109375" customWidth="1"/>
    <col min="3" max="8" width="15.7109375" customWidth="1"/>
  </cols>
  <sheetData>
    <row r="1" spans="1:8" ht="30">
      <c r="A1" s="88" t="s">
        <v>811</v>
      </c>
      <c r="B1" s="89" t="s">
        <v>2</v>
      </c>
      <c r="C1" s="89" t="s">
        <v>812</v>
      </c>
      <c r="D1" s="89" t="s">
        <v>813</v>
      </c>
      <c r="E1" s="89" t="s">
        <v>814</v>
      </c>
      <c r="F1" s="89" t="s">
        <v>815</v>
      </c>
      <c r="G1" s="89" t="s">
        <v>816</v>
      </c>
      <c r="H1" s="90" t="s">
        <v>817</v>
      </c>
    </row>
    <row r="2" spans="1:8" ht="25.15" customHeight="1">
      <c r="A2" s="91" t="s">
        <v>818</v>
      </c>
      <c r="B2" s="92" t="s">
        <v>819</v>
      </c>
      <c r="C2" s="92">
        <v>48</v>
      </c>
      <c r="D2" s="93">
        <v>0.08</v>
      </c>
      <c r="E2" s="94"/>
      <c r="F2" s="94">
        <f>E2+(E2*D2)</f>
        <v>0</v>
      </c>
      <c r="G2" s="95">
        <f>C2*E2</f>
        <v>0</v>
      </c>
      <c r="H2" s="95">
        <f>F2*C2</f>
        <v>0</v>
      </c>
    </row>
    <row r="3" spans="1:8" ht="25.15" customHeight="1">
      <c r="A3" s="91" t="s">
        <v>820</v>
      </c>
      <c r="B3" s="92" t="s">
        <v>819</v>
      </c>
      <c r="C3" s="92">
        <v>10</v>
      </c>
      <c r="D3" s="93">
        <v>0.08</v>
      </c>
      <c r="E3" s="94"/>
      <c r="F3" s="94">
        <f>E3+(E3*D3)</f>
        <v>0</v>
      </c>
      <c r="G3" s="95">
        <f>C3*E3</f>
        <v>0</v>
      </c>
      <c r="H3" s="95">
        <f>F3*C3</f>
        <v>0</v>
      </c>
    </row>
    <row r="4" spans="1:8" ht="25.15" customHeight="1">
      <c r="A4" s="91" t="s">
        <v>821</v>
      </c>
      <c r="B4" s="92" t="s">
        <v>819</v>
      </c>
      <c r="C4" s="92">
        <v>10</v>
      </c>
      <c r="D4" s="93">
        <v>0.08</v>
      </c>
      <c r="E4" s="94"/>
      <c r="F4" s="94">
        <f t="shared" ref="F4:F67" si="0">E4+(E4*D4)</f>
        <v>0</v>
      </c>
      <c r="G4" s="95">
        <f t="shared" ref="G4:G67" si="1">C4*E4</f>
        <v>0</v>
      </c>
      <c r="H4" s="95">
        <f t="shared" ref="H4:H67" si="2">F4*C4</f>
        <v>0</v>
      </c>
    </row>
    <row r="5" spans="1:8" ht="25.15" customHeight="1">
      <c r="A5" s="91" t="s">
        <v>822</v>
      </c>
      <c r="B5" s="92" t="s">
        <v>819</v>
      </c>
      <c r="C5" s="92">
        <v>10</v>
      </c>
      <c r="D5" s="93">
        <v>0.08</v>
      </c>
      <c r="E5" s="94"/>
      <c r="F5" s="94">
        <f t="shared" si="0"/>
        <v>0</v>
      </c>
      <c r="G5" s="95">
        <f t="shared" si="1"/>
        <v>0</v>
      </c>
      <c r="H5" s="95">
        <f t="shared" si="2"/>
        <v>0</v>
      </c>
    </row>
    <row r="6" spans="1:8" ht="25.15" customHeight="1">
      <c r="A6" s="96" t="s">
        <v>823</v>
      </c>
      <c r="B6" s="92" t="s">
        <v>819</v>
      </c>
      <c r="C6" s="92">
        <v>50</v>
      </c>
      <c r="D6" s="93">
        <v>0.08</v>
      </c>
      <c r="E6" s="94"/>
      <c r="F6" s="94">
        <f t="shared" si="0"/>
        <v>0</v>
      </c>
      <c r="G6" s="95">
        <f t="shared" si="1"/>
        <v>0</v>
      </c>
      <c r="H6" s="95">
        <f t="shared" si="2"/>
        <v>0</v>
      </c>
    </row>
    <row r="7" spans="1:8" ht="25.15" customHeight="1">
      <c r="A7" s="91" t="s">
        <v>824</v>
      </c>
      <c r="B7" s="92" t="s">
        <v>819</v>
      </c>
      <c r="C7" s="92">
        <v>1</v>
      </c>
      <c r="D7" s="93">
        <v>0.08</v>
      </c>
      <c r="E7" s="94"/>
      <c r="F7" s="94">
        <f t="shared" si="0"/>
        <v>0</v>
      </c>
      <c r="G7" s="95">
        <f t="shared" si="1"/>
        <v>0</v>
      </c>
      <c r="H7" s="95">
        <f t="shared" si="2"/>
        <v>0</v>
      </c>
    </row>
    <row r="8" spans="1:8" ht="25.15" customHeight="1">
      <c r="A8" s="91" t="s">
        <v>825</v>
      </c>
      <c r="B8" s="92" t="s">
        <v>819</v>
      </c>
      <c r="C8" s="92">
        <v>1</v>
      </c>
      <c r="D8" s="93">
        <v>0.08</v>
      </c>
      <c r="E8" s="94"/>
      <c r="F8" s="94">
        <f t="shared" si="0"/>
        <v>0</v>
      </c>
      <c r="G8" s="95">
        <f t="shared" si="1"/>
        <v>0</v>
      </c>
      <c r="H8" s="95">
        <f t="shared" si="2"/>
        <v>0</v>
      </c>
    </row>
    <row r="9" spans="1:8" ht="25.15" customHeight="1">
      <c r="A9" s="91" t="s">
        <v>826</v>
      </c>
      <c r="B9" s="92" t="s">
        <v>819</v>
      </c>
      <c r="C9" s="92">
        <v>10</v>
      </c>
      <c r="D9" s="93">
        <v>0.08</v>
      </c>
      <c r="E9" s="94"/>
      <c r="F9" s="94">
        <f t="shared" si="0"/>
        <v>0</v>
      </c>
      <c r="G9" s="95">
        <f t="shared" si="1"/>
        <v>0</v>
      </c>
      <c r="H9" s="95">
        <f t="shared" si="2"/>
        <v>0</v>
      </c>
    </row>
    <row r="10" spans="1:8" ht="25.15" customHeight="1">
      <c r="A10" s="97" t="s">
        <v>827</v>
      </c>
      <c r="B10" s="98" t="s">
        <v>819</v>
      </c>
      <c r="C10" s="98">
        <v>12</v>
      </c>
      <c r="D10" s="93">
        <v>0.08</v>
      </c>
      <c r="E10" s="99"/>
      <c r="F10" s="94">
        <f t="shared" si="0"/>
        <v>0</v>
      </c>
      <c r="G10" s="95">
        <f t="shared" si="1"/>
        <v>0</v>
      </c>
      <c r="H10" s="95">
        <f t="shared" si="2"/>
        <v>0</v>
      </c>
    </row>
    <row r="11" spans="1:8" ht="25.15" customHeight="1">
      <c r="A11" s="100" t="s">
        <v>828</v>
      </c>
      <c r="B11" s="92" t="s">
        <v>829</v>
      </c>
      <c r="C11" s="98">
        <v>1</v>
      </c>
      <c r="D11" s="93">
        <v>0.08</v>
      </c>
      <c r="E11" s="99"/>
      <c r="F11" s="94">
        <f t="shared" si="0"/>
        <v>0</v>
      </c>
      <c r="G11" s="95">
        <f t="shared" si="1"/>
        <v>0</v>
      </c>
      <c r="H11" s="95">
        <f t="shared" si="2"/>
        <v>0</v>
      </c>
    </row>
    <row r="12" spans="1:8" ht="25.15" customHeight="1">
      <c r="A12" s="100" t="s">
        <v>830</v>
      </c>
      <c r="B12" s="92" t="s">
        <v>819</v>
      </c>
      <c r="C12" s="98">
        <v>500</v>
      </c>
      <c r="D12" s="93">
        <v>0.08</v>
      </c>
      <c r="E12" s="99"/>
      <c r="F12" s="94">
        <f t="shared" si="0"/>
        <v>0</v>
      </c>
      <c r="G12" s="95">
        <f t="shared" si="1"/>
        <v>0</v>
      </c>
      <c r="H12" s="95">
        <f t="shared" si="2"/>
        <v>0</v>
      </c>
    </row>
    <row r="13" spans="1:8" ht="25.15" customHeight="1">
      <c r="A13" s="100" t="s">
        <v>831</v>
      </c>
      <c r="B13" s="92" t="s">
        <v>819</v>
      </c>
      <c r="C13" s="98">
        <v>45</v>
      </c>
      <c r="D13" s="93">
        <v>0.08</v>
      </c>
      <c r="E13" s="99"/>
      <c r="F13" s="94">
        <f t="shared" si="0"/>
        <v>0</v>
      </c>
      <c r="G13" s="95">
        <f t="shared" si="1"/>
        <v>0</v>
      </c>
      <c r="H13" s="95">
        <f t="shared" si="2"/>
        <v>0</v>
      </c>
    </row>
    <row r="14" spans="1:8" ht="25.15" customHeight="1">
      <c r="A14" s="100" t="s">
        <v>832</v>
      </c>
      <c r="B14" s="92" t="s">
        <v>819</v>
      </c>
      <c r="C14" s="98">
        <v>8</v>
      </c>
      <c r="D14" s="93">
        <v>0.08</v>
      </c>
      <c r="E14" s="99"/>
      <c r="F14" s="94">
        <f t="shared" si="0"/>
        <v>0</v>
      </c>
      <c r="G14" s="95">
        <f t="shared" si="1"/>
        <v>0</v>
      </c>
      <c r="H14" s="95">
        <f t="shared" si="2"/>
        <v>0</v>
      </c>
    </row>
    <row r="15" spans="1:8" ht="25.15" customHeight="1">
      <c r="A15" s="100" t="s">
        <v>833</v>
      </c>
      <c r="B15" s="98" t="s">
        <v>819</v>
      </c>
      <c r="C15" s="98">
        <v>10</v>
      </c>
      <c r="D15" s="93">
        <v>0.08</v>
      </c>
      <c r="E15" s="99"/>
      <c r="F15" s="94">
        <f t="shared" si="0"/>
        <v>0</v>
      </c>
      <c r="G15" s="95">
        <f t="shared" si="1"/>
        <v>0</v>
      </c>
      <c r="H15" s="95">
        <f t="shared" si="2"/>
        <v>0</v>
      </c>
    </row>
    <row r="16" spans="1:8" ht="25.15" customHeight="1">
      <c r="A16" s="100" t="s">
        <v>892</v>
      </c>
      <c r="B16" s="98" t="s">
        <v>819</v>
      </c>
      <c r="C16" s="98">
        <v>40</v>
      </c>
      <c r="D16" s="93">
        <v>0.08</v>
      </c>
      <c r="E16" s="99"/>
      <c r="F16" s="94">
        <f t="shared" si="0"/>
        <v>0</v>
      </c>
      <c r="G16" s="95">
        <f t="shared" si="1"/>
        <v>0</v>
      </c>
      <c r="H16" s="95">
        <f t="shared" si="2"/>
        <v>0</v>
      </c>
    </row>
    <row r="17" spans="1:8" ht="25.15" customHeight="1">
      <c r="A17" s="100" t="s">
        <v>834</v>
      </c>
      <c r="B17" s="98" t="s">
        <v>829</v>
      </c>
      <c r="C17" s="98">
        <v>26</v>
      </c>
      <c r="D17" s="93">
        <v>0.08</v>
      </c>
      <c r="E17" s="99"/>
      <c r="F17" s="94">
        <f t="shared" si="0"/>
        <v>0</v>
      </c>
      <c r="G17" s="95">
        <f t="shared" si="1"/>
        <v>0</v>
      </c>
      <c r="H17" s="95">
        <f t="shared" si="2"/>
        <v>0</v>
      </c>
    </row>
    <row r="18" spans="1:8" ht="25.15" customHeight="1">
      <c r="A18" s="101" t="s">
        <v>835</v>
      </c>
      <c r="B18" s="102" t="s">
        <v>819</v>
      </c>
      <c r="C18" s="102">
        <v>36</v>
      </c>
      <c r="D18" s="103">
        <v>0.08</v>
      </c>
      <c r="E18" s="104"/>
      <c r="F18" s="105">
        <f t="shared" si="0"/>
        <v>0</v>
      </c>
      <c r="G18" s="106">
        <f t="shared" si="1"/>
        <v>0</v>
      </c>
      <c r="H18" s="106">
        <f t="shared" si="2"/>
        <v>0</v>
      </c>
    </row>
    <row r="19" spans="1:8" ht="25.15" customHeight="1">
      <c r="A19" s="100" t="s">
        <v>836</v>
      </c>
      <c r="B19" s="102" t="s">
        <v>829</v>
      </c>
      <c r="C19" s="102">
        <v>15</v>
      </c>
      <c r="D19" s="103">
        <v>0.08</v>
      </c>
      <c r="E19" s="104"/>
      <c r="F19" s="105">
        <f t="shared" si="0"/>
        <v>0</v>
      </c>
      <c r="G19" s="106">
        <f t="shared" si="1"/>
        <v>0</v>
      </c>
      <c r="H19" s="106">
        <f t="shared" si="2"/>
        <v>0</v>
      </c>
    </row>
    <row r="20" spans="1:8" ht="25.15" customHeight="1">
      <c r="A20" s="100" t="s">
        <v>837</v>
      </c>
      <c r="B20" s="98" t="s">
        <v>829</v>
      </c>
      <c r="C20" s="98">
        <v>2</v>
      </c>
      <c r="D20" s="93">
        <v>0.08</v>
      </c>
      <c r="E20" s="99"/>
      <c r="F20" s="94">
        <f t="shared" si="0"/>
        <v>0</v>
      </c>
      <c r="G20" s="95">
        <f t="shared" si="1"/>
        <v>0</v>
      </c>
      <c r="H20" s="95">
        <f t="shared" si="2"/>
        <v>0</v>
      </c>
    </row>
    <row r="21" spans="1:8" ht="25.15" customHeight="1">
      <c r="A21" s="100" t="s">
        <v>838</v>
      </c>
      <c r="B21" s="98" t="s">
        <v>829</v>
      </c>
      <c r="C21" s="98">
        <v>2</v>
      </c>
      <c r="D21" s="93">
        <v>0.08</v>
      </c>
      <c r="E21" s="99"/>
      <c r="F21" s="94">
        <f t="shared" si="0"/>
        <v>0</v>
      </c>
      <c r="G21" s="95">
        <f t="shared" si="1"/>
        <v>0</v>
      </c>
      <c r="H21" s="95">
        <f t="shared" si="2"/>
        <v>0</v>
      </c>
    </row>
    <row r="22" spans="1:8" ht="25.15" customHeight="1">
      <c r="A22" s="100" t="s">
        <v>839</v>
      </c>
      <c r="B22" s="98" t="s">
        <v>829</v>
      </c>
      <c r="C22" s="98">
        <v>4</v>
      </c>
      <c r="D22" s="93">
        <v>0.08</v>
      </c>
      <c r="E22" s="99"/>
      <c r="F22" s="94">
        <f t="shared" si="0"/>
        <v>0</v>
      </c>
      <c r="G22" s="95">
        <f t="shared" si="1"/>
        <v>0</v>
      </c>
      <c r="H22" s="95">
        <f t="shared" si="2"/>
        <v>0</v>
      </c>
    </row>
    <row r="23" spans="1:8" ht="25.15" customHeight="1">
      <c r="A23" s="100" t="s">
        <v>840</v>
      </c>
      <c r="B23" s="98" t="s">
        <v>829</v>
      </c>
      <c r="C23" s="98">
        <v>2</v>
      </c>
      <c r="D23" s="93">
        <v>0.08</v>
      </c>
      <c r="E23" s="99"/>
      <c r="F23" s="94">
        <f t="shared" si="0"/>
        <v>0</v>
      </c>
      <c r="G23" s="95">
        <f t="shared" si="1"/>
        <v>0</v>
      </c>
      <c r="H23" s="95">
        <f t="shared" si="2"/>
        <v>0</v>
      </c>
    </row>
    <row r="24" spans="1:8" ht="25.15" customHeight="1">
      <c r="A24" s="100" t="s">
        <v>841</v>
      </c>
      <c r="B24" s="98" t="s">
        <v>819</v>
      </c>
      <c r="C24" s="98">
        <v>1</v>
      </c>
      <c r="D24" s="93">
        <v>0.08</v>
      </c>
      <c r="E24" s="99"/>
      <c r="F24" s="94">
        <f t="shared" si="0"/>
        <v>0</v>
      </c>
      <c r="G24" s="95">
        <f t="shared" si="1"/>
        <v>0</v>
      </c>
      <c r="H24" s="95">
        <f t="shared" si="2"/>
        <v>0</v>
      </c>
    </row>
    <row r="25" spans="1:8" ht="25.15" customHeight="1">
      <c r="A25" s="100" t="s">
        <v>842</v>
      </c>
      <c r="B25" s="98" t="s">
        <v>829</v>
      </c>
      <c r="C25" s="98">
        <v>160</v>
      </c>
      <c r="D25" s="93">
        <v>0.08</v>
      </c>
      <c r="E25" s="99"/>
      <c r="F25" s="94">
        <f t="shared" si="0"/>
        <v>0</v>
      </c>
      <c r="G25" s="95">
        <f t="shared" si="1"/>
        <v>0</v>
      </c>
      <c r="H25" s="95">
        <f t="shared" si="2"/>
        <v>0</v>
      </c>
    </row>
    <row r="26" spans="1:8" ht="25.15" customHeight="1">
      <c r="A26" s="100" t="s">
        <v>843</v>
      </c>
      <c r="B26" s="98" t="s">
        <v>829</v>
      </c>
      <c r="C26" s="98">
        <v>50</v>
      </c>
      <c r="D26" s="93">
        <v>0.08</v>
      </c>
      <c r="E26" s="99"/>
      <c r="F26" s="94">
        <f t="shared" si="0"/>
        <v>0</v>
      </c>
      <c r="G26" s="95">
        <f t="shared" si="1"/>
        <v>0</v>
      </c>
      <c r="H26" s="95">
        <f t="shared" si="2"/>
        <v>0</v>
      </c>
    </row>
    <row r="27" spans="1:8" ht="25.15" customHeight="1">
      <c r="A27" s="100" t="s">
        <v>844</v>
      </c>
      <c r="B27" s="98" t="s">
        <v>829</v>
      </c>
      <c r="C27" s="98">
        <v>30</v>
      </c>
      <c r="D27" s="93">
        <v>0.08</v>
      </c>
      <c r="E27" s="99"/>
      <c r="F27" s="94">
        <f t="shared" si="0"/>
        <v>0</v>
      </c>
      <c r="G27" s="95">
        <f t="shared" si="1"/>
        <v>0</v>
      </c>
      <c r="H27" s="95">
        <f t="shared" si="2"/>
        <v>0</v>
      </c>
    </row>
    <row r="28" spans="1:8" ht="25.15" customHeight="1">
      <c r="A28" s="91" t="s">
        <v>845</v>
      </c>
      <c r="B28" s="98" t="s">
        <v>829</v>
      </c>
      <c r="C28" s="98">
        <v>120</v>
      </c>
      <c r="D28" s="93">
        <v>0.08</v>
      </c>
      <c r="E28" s="99"/>
      <c r="F28" s="94">
        <f t="shared" si="0"/>
        <v>0</v>
      </c>
      <c r="G28" s="95">
        <f t="shared" si="1"/>
        <v>0</v>
      </c>
      <c r="H28" s="95">
        <f t="shared" si="2"/>
        <v>0</v>
      </c>
    </row>
    <row r="29" spans="1:8" ht="25.15" customHeight="1">
      <c r="A29" s="100" t="s">
        <v>846</v>
      </c>
      <c r="B29" s="98" t="s">
        <v>829</v>
      </c>
      <c r="C29" s="98">
        <v>100</v>
      </c>
      <c r="D29" s="93">
        <v>0.08</v>
      </c>
      <c r="E29" s="99"/>
      <c r="F29" s="94">
        <f t="shared" si="0"/>
        <v>0</v>
      </c>
      <c r="G29" s="95">
        <f t="shared" si="1"/>
        <v>0</v>
      </c>
      <c r="H29" s="95">
        <f t="shared" si="2"/>
        <v>0</v>
      </c>
    </row>
    <row r="30" spans="1:8" ht="25.15" customHeight="1">
      <c r="A30" s="100" t="s">
        <v>847</v>
      </c>
      <c r="B30" s="98" t="s">
        <v>829</v>
      </c>
      <c r="C30" s="98">
        <v>1</v>
      </c>
      <c r="D30" s="93">
        <v>0.08</v>
      </c>
      <c r="E30" s="99"/>
      <c r="F30" s="94">
        <f t="shared" si="0"/>
        <v>0</v>
      </c>
      <c r="G30" s="95">
        <f t="shared" si="1"/>
        <v>0</v>
      </c>
      <c r="H30" s="95">
        <f t="shared" si="2"/>
        <v>0</v>
      </c>
    </row>
    <row r="31" spans="1:8" ht="25.15" customHeight="1">
      <c r="A31" s="100" t="s">
        <v>848</v>
      </c>
      <c r="B31" s="98" t="s">
        <v>819</v>
      </c>
      <c r="C31" s="98">
        <v>20</v>
      </c>
      <c r="D31" s="93">
        <v>0.08</v>
      </c>
      <c r="E31" s="99"/>
      <c r="F31" s="94">
        <f t="shared" si="0"/>
        <v>0</v>
      </c>
      <c r="G31" s="95">
        <f t="shared" si="1"/>
        <v>0</v>
      </c>
      <c r="H31" s="95">
        <f t="shared" si="2"/>
        <v>0</v>
      </c>
    </row>
    <row r="32" spans="1:8" ht="25.15" customHeight="1">
      <c r="A32" s="100" t="s">
        <v>849</v>
      </c>
      <c r="B32" s="98" t="s">
        <v>829</v>
      </c>
      <c r="C32" s="98">
        <v>20</v>
      </c>
      <c r="D32" s="93">
        <v>0.08</v>
      </c>
      <c r="E32" s="99"/>
      <c r="F32" s="94">
        <f t="shared" si="0"/>
        <v>0</v>
      </c>
      <c r="G32" s="95">
        <f t="shared" si="1"/>
        <v>0</v>
      </c>
      <c r="H32" s="95">
        <f t="shared" si="2"/>
        <v>0</v>
      </c>
    </row>
    <row r="33" spans="1:8" ht="25.15" customHeight="1">
      <c r="A33" s="100" t="s">
        <v>850</v>
      </c>
      <c r="B33" s="98" t="s">
        <v>819</v>
      </c>
      <c r="C33" s="98">
        <v>60</v>
      </c>
      <c r="D33" s="93">
        <v>0.08</v>
      </c>
      <c r="E33" s="99"/>
      <c r="F33" s="94">
        <f t="shared" si="0"/>
        <v>0</v>
      </c>
      <c r="G33" s="95">
        <f t="shared" si="1"/>
        <v>0</v>
      </c>
      <c r="H33" s="95">
        <f t="shared" si="2"/>
        <v>0</v>
      </c>
    </row>
    <row r="34" spans="1:8" ht="25.15" customHeight="1">
      <c r="A34" s="100" t="s">
        <v>851</v>
      </c>
      <c r="B34" s="98" t="s">
        <v>819</v>
      </c>
      <c r="C34" s="98">
        <v>25</v>
      </c>
      <c r="D34" s="93">
        <v>0.08</v>
      </c>
      <c r="E34" s="99"/>
      <c r="F34" s="94">
        <f t="shared" si="0"/>
        <v>0</v>
      </c>
      <c r="G34" s="95">
        <f t="shared" si="1"/>
        <v>0</v>
      </c>
      <c r="H34" s="95">
        <f t="shared" si="2"/>
        <v>0</v>
      </c>
    </row>
    <row r="35" spans="1:8" ht="25.15" customHeight="1">
      <c r="A35" s="100" t="s">
        <v>891</v>
      </c>
      <c r="B35" s="98" t="s">
        <v>829</v>
      </c>
      <c r="C35" s="98">
        <v>50</v>
      </c>
      <c r="D35" s="93">
        <v>0.08</v>
      </c>
      <c r="E35" s="99"/>
      <c r="F35" s="94">
        <f t="shared" si="0"/>
        <v>0</v>
      </c>
      <c r="G35" s="95">
        <f t="shared" si="1"/>
        <v>0</v>
      </c>
      <c r="H35" s="95">
        <f t="shared" si="2"/>
        <v>0</v>
      </c>
    </row>
    <row r="36" spans="1:8" ht="25.15" customHeight="1">
      <c r="A36" s="100" t="s">
        <v>852</v>
      </c>
      <c r="B36" s="98" t="s">
        <v>819</v>
      </c>
      <c r="C36" s="98">
        <v>2</v>
      </c>
      <c r="D36" s="93">
        <v>0.08</v>
      </c>
      <c r="E36" s="99"/>
      <c r="F36" s="94">
        <f t="shared" si="0"/>
        <v>0</v>
      </c>
      <c r="G36" s="95">
        <f t="shared" si="1"/>
        <v>0</v>
      </c>
      <c r="H36" s="95">
        <f t="shared" si="2"/>
        <v>0</v>
      </c>
    </row>
    <row r="37" spans="1:8" ht="25.15" customHeight="1">
      <c r="A37" s="100" t="s">
        <v>853</v>
      </c>
      <c r="B37" s="98" t="s">
        <v>819</v>
      </c>
      <c r="C37" s="98">
        <v>2</v>
      </c>
      <c r="D37" s="93">
        <v>0.08</v>
      </c>
      <c r="E37" s="99"/>
      <c r="F37" s="94">
        <f t="shared" si="0"/>
        <v>0</v>
      </c>
      <c r="G37" s="95">
        <f t="shared" si="1"/>
        <v>0</v>
      </c>
      <c r="H37" s="95">
        <f t="shared" si="2"/>
        <v>0</v>
      </c>
    </row>
    <row r="38" spans="1:8" ht="25.15" customHeight="1">
      <c r="A38" s="100" t="s">
        <v>893</v>
      </c>
      <c r="B38" s="98" t="s">
        <v>819</v>
      </c>
      <c r="C38" s="98">
        <v>300</v>
      </c>
      <c r="D38" s="93">
        <v>0.08</v>
      </c>
      <c r="E38" s="99"/>
      <c r="F38" s="94">
        <f t="shared" si="0"/>
        <v>0</v>
      </c>
      <c r="G38" s="95">
        <f t="shared" si="1"/>
        <v>0</v>
      </c>
      <c r="H38" s="95">
        <f t="shared" si="2"/>
        <v>0</v>
      </c>
    </row>
    <row r="39" spans="1:8" ht="25.15" customHeight="1">
      <c r="A39" s="100" t="s">
        <v>894</v>
      </c>
      <c r="B39" s="98" t="s">
        <v>819</v>
      </c>
      <c r="C39" s="98">
        <v>15</v>
      </c>
      <c r="D39" s="93">
        <v>0.08</v>
      </c>
      <c r="E39" s="99"/>
      <c r="F39" s="94">
        <f t="shared" si="0"/>
        <v>0</v>
      </c>
      <c r="G39" s="95">
        <f t="shared" si="1"/>
        <v>0</v>
      </c>
      <c r="H39" s="95">
        <f t="shared" si="2"/>
        <v>0</v>
      </c>
    </row>
    <row r="40" spans="1:8" ht="25.15" customHeight="1">
      <c r="A40" s="100" t="s">
        <v>895</v>
      </c>
      <c r="B40" s="98" t="s">
        <v>819</v>
      </c>
      <c r="C40" s="98">
        <v>2</v>
      </c>
      <c r="D40" s="93">
        <v>0.08</v>
      </c>
      <c r="E40" s="99"/>
      <c r="F40" s="94">
        <f t="shared" si="0"/>
        <v>0</v>
      </c>
      <c r="G40" s="95">
        <f t="shared" si="1"/>
        <v>0</v>
      </c>
      <c r="H40" s="95">
        <f t="shared" si="2"/>
        <v>0</v>
      </c>
    </row>
    <row r="41" spans="1:8" ht="25.15" customHeight="1">
      <c r="A41" s="100" t="s">
        <v>854</v>
      </c>
      <c r="B41" s="98" t="s">
        <v>819</v>
      </c>
      <c r="C41" s="98">
        <v>1</v>
      </c>
      <c r="D41" s="93">
        <v>0.08</v>
      </c>
      <c r="E41" s="99"/>
      <c r="F41" s="94">
        <f t="shared" si="0"/>
        <v>0</v>
      </c>
      <c r="G41" s="95">
        <f t="shared" si="1"/>
        <v>0</v>
      </c>
      <c r="H41" s="95">
        <f t="shared" si="2"/>
        <v>0</v>
      </c>
    </row>
    <row r="42" spans="1:8" ht="25.15" customHeight="1">
      <c r="A42" s="100" t="s">
        <v>855</v>
      </c>
      <c r="B42" s="98" t="s">
        <v>829</v>
      </c>
      <c r="C42" s="98">
        <v>5</v>
      </c>
      <c r="D42" s="93">
        <v>0.08</v>
      </c>
      <c r="E42" s="99"/>
      <c r="F42" s="94">
        <f t="shared" si="0"/>
        <v>0</v>
      </c>
      <c r="G42" s="95">
        <f t="shared" si="1"/>
        <v>0</v>
      </c>
      <c r="H42" s="95">
        <f t="shared" si="2"/>
        <v>0</v>
      </c>
    </row>
    <row r="43" spans="1:8" ht="25.15" customHeight="1">
      <c r="A43" s="100" t="s">
        <v>856</v>
      </c>
      <c r="B43" s="98" t="s">
        <v>819</v>
      </c>
      <c r="C43" s="98">
        <v>150</v>
      </c>
      <c r="D43" s="93">
        <v>0.23</v>
      </c>
      <c r="E43" s="99"/>
      <c r="F43" s="94">
        <f t="shared" si="0"/>
        <v>0</v>
      </c>
      <c r="G43" s="95">
        <f t="shared" si="1"/>
        <v>0</v>
      </c>
      <c r="H43" s="95">
        <f t="shared" si="2"/>
        <v>0</v>
      </c>
    </row>
    <row r="44" spans="1:8" ht="25.15" customHeight="1">
      <c r="A44" s="100" t="s">
        <v>857</v>
      </c>
      <c r="B44" s="98" t="s">
        <v>819</v>
      </c>
      <c r="C44" s="98">
        <v>10</v>
      </c>
      <c r="D44" s="93">
        <v>0.23</v>
      </c>
      <c r="E44" s="99"/>
      <c r="F44" s="94">
        <f t="shared" si="0"/>
        <v>0</v>
      </c>
      <c r="G44" s="95">
        <f t="shared" si="1"/>
        <v>0</v>
      </c>
      <c r="H44" s="95">
        <f t="shared" si="2"/>
        <v>0</v>
      </c>
    </row>
    <row r="45" spans="1:8" ht="25.15" customHeight="1">
      <c r="A45" s="100" t="s">
        <v>858</v>
      </c>
      <c r="B45" s="98" t="s">
        <v>819</v>
      </c>
      <c r="C45" s="98">
        <v>10</v>
      </c>
      <c r="D45" s="93">
        <v>0.23</v>
      </c>
      <c r="E45" s="99"/>
      <c r="F45" s="94">
        <f t="shared" si="0"/>
        <v>0</v>
      </c>
      <c r="G45" s="95">
        <f t="shared" si="1"/>
        <v>0</v>
      </c>
      <c r="H45" s="95">
        <f t="shared" si="2"/>
        <v>0</v>
      </c>
    </row>
    <row r="46" spans="1:8" ht="25.15" customHeight="1">
      <c r="A46" s="100" t="s">
        <v>859</v>
      </c>
      <c r="B46" s="98" t="s">
        <v>819</v>
      </c>
      <c r="C46" s="98">
        <v>40</v>
      </c>
      <c r="D46" s="93">
        <v>0.08</v>
      </c>
      <c r="E46" s="99"/>
      <c r="F46" s="94">
        <f t="shared" si="0"/>
        <v>0</v>
      </c>
      <c r="G46" s="95">
        <f t="shared" si="1"/>
        <v>0</v>
      </c>
      <c r="H46" s="95">
        <f t="shared" si="2"/>
        <v>0</v>
      </c>
    </row>
    <row r="47" spans="1:8" ht="25.15" customHeight="1">
      <c r="A47" s="100" t="s">
        <v>860</v>
      </c>
      <c r="B47" s="98" t="s">
        <v>819</v>
      </c>
      <c r="C47" s="98">
        <v>15</v>
      </c>
      <c r="D47" s="93">
        <v>0.08</v>
      </c>
      <c r="E47" s="99"/>
      <c r="F47" s="94">
        <f t="shared" si="0"/>
        <v>0</v>
      </c>
      <c r="G47" s="95">
        <f t="shared" si="1"/>
        <v>0</v>
      </c>
      <c r="H47" s="95">
        <f t="shared" si="2"/>
        <v>0</v>
      </c>
    </row>
    <row r="48" spans="1:8" ht="25.15" customHeight="1">
      <c r="A48" s="100" t="s">
        <v>861</v>
      </c>
      <c r="B48" s="98" t="s">
        <v>819</v>
      </c>
      <c r="C48" s="98">
        <v>15</v>
      </c>
      <c r="D48" s="93">
        <v>0.08</v>
      </c>
      <c r="E48" s="99"/>
      <c r="F48" s="94">
        <f t="shared" si="0"/>
        <v>0</v>
      </c>
      <c r="G48" s="95">
        <f t="shared" si="1"/>
        <v>0</v>
      </c>
      <c r="H48" s="95">
        <f t="shared" si="2"/>
        <v>0</v>
      </c>
    </row>
    <row r="49" spans="1:8" ht="25.15" customHeight="1">
      <c r="A49" s="100" t="s">
        <v>862</v>
      </c>
      <c r="B49" s="98" t="s">
        <v>819</v>
      </c>
      <c r="C49" s="98">
        <v>15</v>
      </c>
      <c r="D49" s="93">
        <v>0.08</v>
      </c>
      <c r="E49" s="99"/>
      <c r="F49" s="94">
        <f t="shared" si="0"/>
        <v>0</v>
      </c>
      <c r="G49" s="95">
        <f t="shared" si="1"/>
        <v>0</v>
      </c>
      <c r="H49" s="95">
        <f t="shared" si="2"/>
        <v>0</v>
      </c>
    </row>
    <row r="50" spans="1:8" ht="25.15" customHeight="1">
      <c r="A50" s="100" t="s">
        <v>863</v>
      </c>
      <c r="B50" s="98" t="s">
        <v>819</v>
      </c>
      <c r="C50" s="98">
        <v>10</v>
      </c>
      <c r="D50" s="93">
        <v>0.08</v>
      </c>
      <c r="E50" s="99"/>
      <c r="F50" s="94">
        <f t="shared" si="0"/>
        <v>0</v>
      </c>
      <c r="G50" s="95">
        <f t="shared" si="1"/>
        <v>0</v>
      </c>
      <c r="H50" s="95">
        <f t="shared" si="2"/>
        <v>0</v>
      </c>
    </row>
    <row r="51" spans="1:8" ht="25.15" customHeight="1">
      <c r="A51" s="100" t="s">
        <v>864</v>
      </c>
      <c r="B51" s="98" t="s">
        <v>819</v>
      </c>
      <c r="C51" s="98">
        <v>1</v>
      </c>
      <c r="D51" s="93">
        <v>0.08</v>
      </c>
      <c r="E51" s="99"/>
      <c r="F51" s="94">
        <f t="shared" si="0"/>
        <v>0</v>
      </c>
      <c r="G51" s="95">
        <f t="shared" si="1"/>
        <v>0</v>
      </c>
      <c r="H51" s="95">
        <f t="shared" si="2"/>
        <v>0</v>
      </c>
    </row>
    <row r="52" spans="1:8" ht="25.15" customHeight="1">
      <c r="A52" s="100" t="s">
        <v>896</v>
      </c>
      <c r="B52" s="98" t="s">
        <v>829</v>
      </c>
      <c r="C52" s="98">
        <v>8</v>
      </c>
      <c r="D52" s="93">
        <v>0.08</v>
      </c>
      <c r="E52" s="99"/>
      <c r="F52" s="94">
        <f t="shared" si="0"/>
        <v>0</v>
      </c>
      <c r="G52" s="95">
        <f t="shared" si="1"/>
        <v>0</v>
      </c>
      <c r="H52" s="95">
        <f t="shared" si="2"/>
        <v>0</v>
      </c>
    </row>
    <row r="53" spans="1:8" ht="25.15" customHeight="1">
      <c r="A53" s="100" t="s">
        <v>897</v>
      </c>
      <c r="B53" s="98" t="s">
        <v>829</v>
      </c>
      <c r="C53" s="98">
        <v>8</v>
      </c>
      <c r="D53" s="93">
        <v>0.08</v>
      </c>
      <c r="E53" s="99"/>
      <c r="F53" s="94">
        <f t="shared" si="0"/>
        <v>0</v>
      </c>
      <c r="G53" s="95">
        <f t="shared" si="1"/>
        <v>0</v>
      </c>
      <c r="H53" s="95">
        <f t="shared" si="2"/>
        <v>0</v>
      </c>
    </row>
    <row r="54" spans="1:8" ht="25.15" customHeight="1">
      <c r="A54" s="100" t="s">
        <v>898</v>
      </c>
      <c r="B54" s="98" t="s">
        <v>829</v>
      </c>
      <c r="C54" s="98">
        <v>8</v>
      </c>
      <c r="D54" s="93">
        <v>0.08</v>
      </c>
      <c r="E54" s="99"/>
      <c r="F54" s="94">
        <f t="shared" si="0"/>
        <v>0</v>
      </c>
      <c r="G54" s="95">
        <f t="shared" si="1"/>
        <v>0</v>
      </c>
      <c r="H54" s="95">
        <f t="shared" si="2"/>
        <v>0</v>
      </c>
    </row>
    <row r="55" spans="1:8" ht="25.15" customHeight="1">
      <c r="A55" s="100" t="s">
        <v>865</v>
      </c>
      <c r="B55" s="98" t="s">
        <v>819</v>
      </c>
      <c r="C55" s="98">
        <v>6</v>
      </c>
      <c r="D55" s="93">
        <v>0.08</v>
      </c>
      <c r="E55" s="99"/>
      <c r="F55" s="94">
        <f t="shared" si="0"/>
        <v>0</v>
      </c>
      <c r="G55" s="95">
        <f t="shared" si="1"/>
        <v>0</v>
      </c>
      <c r="H55" s="95">
        <f t="shared" si="2"/>
        <v>0</v>
      </c>
    </row>
    <row r="56" spans="1:8" ht="25.15" customHeight="1">
      <c r="A56" s="100" t="s">
        <v>866</v>
      </c>
      <c r="B56" s="98" t="s">
        <v>819</v>
      </c>
      <c r="C56" s="98">
        <v>6</v>
      </c>
      <c r="D56" s="93">
        <v>0.08</v>
      </c>
      <c r="E56" s="99"/>
      <c r="F56" s="94">
        <f t="shared" si="0"/>
        <v>0</v>
      </c>
      <c r="G56" s="95">
        <f t="shared" si="1"/>
        <v>0</v>
      </c>
      <c r="H56" s="95">
        <f t="shared" si="2"/>
        <v>0</v>
      </c>
    </row>
    <row r="57" spans="1:8" ht="25.15" customHeight="1">
      <c r="A57" s="100" t="s">
        <v>867</v>
      </c>
      <c r="B57" s="98" t="s">
        <v>829</v>
      </c>
      <c r="C57" s="98">
        <v>1</v>
      </c>
      <c r="D57" s="93">
        <v>0.08</v>
      </c>
      <c r="E57" s="99"/>
      <c r="F57" s="94">
        <f t="shared" si="0"/>
        <v>0</v>
      </c>
      <c r="G57" s="95">
        <f t="shared" si="1"/>
        <v>0</v>
      </c>
      <c r="H57" s="95">
        <f t="shared" si="2"/>
        <v>0</v>
      </c>
    </row>
    <row r="58" spans="1:8" ht="25.15" customHeight="1">
      <c r="A58" s="100" t="s">
        <v>868</v>
      </c>
      <c r="B58" s="98" t="s">
        <v>829</v>
      </c>
      <c r="C58" s="98">
        <v>2</v>
      </c>
      <c r="D58" s="93">
        <v>0.08</v>
      </c>
      <c r="E58" s="99"/>
      <c r="F58" s="94">
        <f t="shared" si="0"/>
        <v>0</v>
      </c>
      <c r="G58" s="95">
        <f t="shared" si="1"/>
        <v>0</v>
      </c>
      <c r="H58" s="95">
        <f t="shared" si="2"/>
        <v>0</v>
      </c>
    </row>
    <row r="59" spans="1:8" ht="25.15" customHeight="1">
      <c r="A59" s="100" t="s">
        <v>869</v>
      </c>
      <c r="B59" s="98" t="s">
        <v>829</v>
      </c>
      <c r="C59" s="98">
        <v>1</v>
      </c>
      <c r="D59" s="93">
        <v>0.08</v>
      </c>
      <c r="E59" s="99"/>
      <c r="F59" s="94">
        <f t="shared" si="0"/>
        <v>0</v>
      </c>
      <c r="G59" s="95">
        <f t="shared" si="1"/>
        <v>0</v>
      </c>
      <c r="H59" s="95">
        <f t="shared" si="2"/>
        <v>0</v>
      </c>
    </row>
    <row r="60" spans="1:8" ht="25.15" customHeight="1">
      <c r="A60" s="100" t="s">
        <v>870</v>
      </c>
      <c r="B60" s="98" t="s">
        <v>819</v>
      </c>
      <c r="C60" s="98">
        <v>4</v>
      </c>
      <c r="D60" s="93">
        <v>0.08</v>
      </c>
      <c r="E60" s="99"/>
      <c r="F60" s="94">
        <f t="shared" si="0"/>
        <v>0</v>
      </c>
      <c r="G60" s="95">
        <f t="shared" si="1"/>
        <v>0</v>
      </c>
      <c r="H60" s="95">
        <f t="shared" si="2"/>
        <v>0</v>
      </c>
    </row>
    <row r="61" spans="1:8" ht="25.15" customHeight="1">
      <c r="A61" s="100" t="s">
        <v>871</v>
      </c>
      <c r="B61" s="98" t="s">
        <v>829</v>
      </c>
      <c r="C61" s="98">
        <v>2</v>
      </c>
      <c r="D61" s="93">
        <v>0.08</v>
      </c>
      <c r="E61" s="99"/>
      <c r="F61" s="94">
        <f t="shared" si="0"/>
        <v>0</v>
      </c>
      <c r="G61" s="95">
        <f t="shared" si="1"/>
        <v>0</v>
      </c>
      <c r="H61" s="95">
        <f t="shared" si="2"/>
        <v>0</v>
      </c>
    </row>
    <row r="62" spans="1:8" ht="25.15" customHeight="1">
      <c r="A62" s="100" t="s">
        <v>872</v>
      </c>
      <c r="B62" s="98" t="s">
        <v>829</v>
      </c>
      <c r="C62" s="98">
        <v>4</v>
      </c>
      <c r="D62" s="93">
        <v>0.08</v>
      </c>
      <c r="E62" s="99"/>
      <c r="F62" s="94">
        <f t="shared" si="0"/>
        <v>0</v>
      </c>
      <c r="G62" s="95">
        <f t="shared" si="1"/>
        <v>0</v>
      </c>
      <c r="H62" s="95">
        <f t="shared" si="2"/>
        <v>0</v>
      </c>
    </row>
    <row r="63" spans="1:8" ht="25.15" customHeight="1">
      <c r="A63" s="100" t="s">
        <v>873</v>
      </c>
      <c r="B63" s="98" t="s">
        <v>829</v>
      </c>
      <c r="C63" s="98">
        <v>4</v>
      </c>
      <c r="D63" s="93">
        <v>0.08</v>
      </c>
      <c r="E63" s="99"/>
      <c r="F63" s="94">
        <f t="shared" si="0"/>
        <v>0</v>
      </c>
      <c r="G63" s="95">
        <f t="shared" si="1"/>
        <v>0</v>
      </c>
      <c r="H63" s="95">
        <f t="shared" si="2"/>
        <v>0</v>
      </c>
    </row>
    <row r="64" spans="1:8" ht="25.15" customHeight="1">
      <c r="A64" s="100" t="s">
        <v>899</v>
      </c>
      <c r="B64" s="98" t="s">
        <v>829</v>
      </c>
      <c r="C64" s="98">
        <v>4</v>
      </c>
      <c r="D64" s="93">
        <v>0.08</v>
      </c>
      <c r="E64" s="99"/>
      <c r="F64" s="94">
        <f t="shared" si="0"/>
        <v>0</v>
      </c>
      <c r="G64" s="95">
        <f t="shared" si="1"/>
        <v>0</v>
      </c>
      <c r="H64" s="95">
        <f t="shared" si="2"/>
        <v>0</v>
      </c>
    </row>
    <row r="65" spans="1:8" ht="25.15" customHeight="1">
      <c r="A65" s="100" t="s">
        <v>874</v>
      </c>
      <c r="B65" s="98" t="s">
        <v>829</v>
      </c>
      <c r="C65" s="98">
        <v>2</v>
      </c>
      <c r="D65" s="93">
        <v>0.08</v>
      </c>
      <c r="E65" s="99"/>
      <c r="F65" s="94">
        <f t="shared" si="0"/>
        <v>0</v>
      </c>
      <c r="G65" s="95">
        <f t="shared" si="1"/>
        <v>0</v>
      </c>
      <c r="H65" s="95">
        <f t="shared" si="2"/>
        <v>0</v>
      </c>
    </row>
    <row r="66" spans="1:8" ht="25.15" customHeight="1">
      <c r="A66" s="100" t="s">
        <v>875</v>
      </c>
      <c r="B66" s="98" t="s">
        <v>819</v>
      </c>
      <c r="C66" s="98">
        <v>3000</v>
      </c>
      <c r="D66" s="93">
        <v>0.08</v>
      </c>
      <c r="E66" s="99"/>
      <c r="F66" s="94">
        <f t="shared" si="0"/>
        <v>0</v>
      </c>
      <c r="G66" s="95">
        <f t="shared" si="1"/>
        <v>0</v>
      </c>
      <c r="H66" s="95">
        <f t="shared" si="2"/>
        <v>0</v>
      </c>
    </row>
    <row r="67" spans="1:8" ht="25.15" customHeight="1">
      <c r="A67" s="100" t="s">
        <v>876</v>
      </c>
      <c r="B67" s="98" t="s">
        <v>829</v>
      </c>
      <c r="C67" s="98">
        <v>1</v>
      </c>
      <c r="D67" s="93">
        <v>0.08</v>
      </c>
      <c r="E67" s="99"/>
      <c r="F67" s="94">
        <f t="shared" si="0"/>
        <v>0</v>
      </c>
      <c r="G67" s="95">
        <f t="shared" si="1"/>
        <v>0</v>
      </c>
      <c r="H67" s="95">
        <f t="shared" si="2"/>
        <v>0</v>
      </c>
    </row>
    <row r="68" spans="1:8" ht="25.15" customHeight="1">
      <c r="A68" s="100" t="s">
        <v>877</v>
      </c>
      <c r="B68" s="98" t="s">
        <v>819</v>
      </c>
      <c r="C68" s="98">
        <v>45</v>
      </c>
      <c r="D68" s="93">
        <v>0.08</v>
      </c>
      <c r="E68" s="99"/>
      <c r="F68" s="94">
        <f t="shared" ref="F68:F80" si="3">E68+(E68*D68)</f>
        <v>0</v>
      </c>
      <c r="G68" s="95">
        <f t="shared" ref="G68:G80" si="4">C68*E68</f>
        <v>0</v>
      </c>
      <c r="H68" s="95">
        <f t="shared" ref="H68:H80" si="5">F68*C68</f>
        <v>0</v>
      </c>
    </row>
    <row r="69" spans="1:8" ht="25.15" customHeight="1">
      <c r="A69" s="97" t="s">
        <v>878</v>
      </c>
      <c r="B69" s="98" t="s">
        <v>819</v>
      </c>
      <c r="C69" s="98">
        <v>50</v>
      </c>
      <c r="D69" s="93">
        <v>0.08</v>
      </c>
      <c r="E69" s="99"/>
      <c r="F69" s="94">
        <f t="shared" si="3"/>
        <v>0</v>
      </c>
      <c r="G69" s="95">
        <f t="shared" si="4"/>
        <v>0</v>
      </c>
      <c r="H69" s="95">
        <f t="shared" si="5"/>
        <v>0</v>
      </c>
    </row>
    <row r="70" spans="1:8" ht="25.15" customHeight="1">
      <c r="A70" s="100" t="s">
        <v>879</v>
      </c>
      <c r="B70" s="98" t="s">
        <v>819</v>
      </c>
      <c r="C70" s="98">
        <v>100</v>
      </c>
      <c r="D70" s="93">
        <v>0.08</v>
      </c>
      <c r="E70" s="99"/>
      <c r="F70" s="94">
        <f t="shared" si="3"/>
        <v>0</v>
      </c>
      <c r="G70" s="95">
        <f t="shared" si="4"/>
        <v>0</v>
      </c>
      <c r="H70" s="95">
        <f t="shared" si="5"/>
        <v>0</v>
      </c>
    </row>
    <row r="71" spans="1:8" ht="25.15" customHeight="1">
      <c r="A71" s="100" t="s">
        <v>880</v>
      </c>
      <c r="B71" s="98" t="s">
        <v>819</v>
      </c>
      <c r="C71" s="98">
        <v>15</v>
      </c>
      <c r="D71" s="93">
        <v>0.08</v>
      </c>
      <c r="E71" s="99"/>
      <c r="F71" s="94">
        <f t="shared" si="3"/>
        <v>0</v>
      </c>
      <c r="G71" s="95">
        <f t="shared" si="4"/>
        <v>0</v>
      </c>
      <c r="H71" s="95">
        <f t="shared" si="5"/>
        <v>0</v>
      </c>
    </row>
    <row r="72" spans="1:8" ht="25.15" customHeight="1">
      <c r="A72" s="100" t="s">
        <v>881</v>
      </c>
      <c r="B72" s="98" t="s">
        <v>819</v>
      </c>
      <c r="C72" s="98">
        <v>50</v>
      </c>
      <c r="D72" s="93">
        <v>0.08</v>
      </c>
      <c r="E72" s="99"/>
      <c r="F72" s="94">
        <f t="shared" si="3"/>
        <v>0</v>
      </c>
      <c r="G72" s="95">
        <f t="shared" si="4"/>
        <v>0</v>
      </c>
      <c r="H72" s="95">
        <f t="shared" si="5"/>
        <v>0</v>
      </c>
    </row>
    <row r="73" spans="1:8" ht="25.15" customHeight="1">
      <c r="A73" s="100" t="s">
        <v>882</v>
      </c>
      <c r="B73" s="98" t="s">
        <v>819</v>
      </c>
      <c r="C73" s="98">
        <v>10</v>
      </c>
      <c r="D73" s="93">
        <v>0.08</v>
      </c>
      <c r="E73" s="99"/>
      <c r="F73" s="94">
        <f t="shared" si="3"/>
        <v>0</v>
      </c>
      <c r="G73" s="95">
        <f t="shared" si="4"/>
        <v>0</v>
      </c>
      <c r="H73" s="95">
        <f t="shared" si="5"/>
        <v>0</v>
      </c>
    </row>
    <row r="74" spans="1:8" ht="25.15" customHeight="1">
      <c r="A74" s="100" t="s">
        <v>883</v>
      </c>
      <c r="B74" s="98" t="s">
        <v>819</v>
      </c>
      <c r="C74" s="98">
        <v>50</v>
      </c>
      <c r="D74" s="93">
        <v>0.08</v>
      </c>
      <c r="E74" s="99"/>
      <c r="F74" s="94">
        <f t="shared" si="3"/>
        <v>0</v>
      </c>
      <c r="G74" s="95">
        <f t="shared" si="4"/>
        <v>0</v>
      </c>
      <c r="H74" s="95">
        <f t="shared" si="5"/>
        <v>0</v>
      </c>
    </row>
    <row r="75" spans="1:8" ht="25.15" customHeight="1">
      <c r="A75" s="100" t="s">
        <v>884</v>
      </c>
      <c r="B75" s="98" t="s">
        <v>819</v>
      </c>
      <c r="C75" s="98">
        <v>20</v>
      </c>
      <c r="D75" s="93">
        <v>0.08</v>
      </c>
      <c r="E75" s="99"/>
      <c r="F75" s="94">
        <f t="shared" si="3"/>
        <v>0</v>
      </c>
      <c r="G75" s="95">
        <f t="shared" si="4"/>
        <v>0</v>
      </c>
      <c r="H75" s="95">
        <f t="shared" si="5"/>
        <v>0</v>
      </c>
    </row>
    <row r="76" spans="1:8" ht="25.15" customHeight="1">
      <c r="A76" s="100" t="s">
        <v>885</v>
      </c>
      <c r="B76" s="98" t="s">
        <v>819</v>
      </c>
      <c r="C76" s="98">
        <v>20</v>
      </c>
      <c r="D76" s="93">
        <v>0.08</v>
      </c>
      <c r="E76" s="99"/>
      <c r="F76" s="94">
        <f t="shared" si="3"/>
        <v>0</v>
      </c>
      <c r="G76" s="95">
        <f t="shared" si="4"/>
        <v>0</v>
      </c>
      <c r="H76" s="95">
        <f t="shared" si="5"/>
        <v>0</v>
      </c>
    </row>
    <row r="77" spans="1:8" ht="25.15" customHeight="1">
      <c r="A77" s="100" t="s">
        <v>886</v>
      </c>
      <c r="B77" s="98" t="s">
        <v>819</v>
      </c>
      <c r="C77" s="98">
        <v>2</v>
      </c>
      <c r="D77" s="93">
        <v>0.08</v>
      </c>
      <c r="E77" s="99"/>
      <c r="F77" s="94">
        <f t="shared" si="3"/>
        <v>0</v>
      </c>
      <c r="G77" s="95">
        <f t="shared" si="4"/>
        <v>0</v>
      </c>
      <c r="H77" s="95">
        <f t="shared" si="5"/>
        <v>0</v>
      </c>
    </row>
    <row r="78" spans="1:8" ht="25.15" customHeight="1">
      <c r="A78" s="100" t="s">
        <v>887</v>
      </c>
      <c r="B78" s="98" t="s">
        <v>819</v>
      </c>
      <c r="C78" s="98">
        <v>1200</v>
      </c>
      <c r="D78" s="93">
        <v>0.08</v>
      </c>
      <c r="E78" s="99"/>
      <c r="F78" s="94">
        <f t="shared" si="3"/>
        <v>0</v>
      </c>
      <c r="G78" s="95">
        <f t="shared" si="4"/>
        <v>0</v>
      </c>
      <c r="H78" s="95">
        <f t="shared" si="5"/>
        <v>0</v>
      </c>
    </row>
    <row r="79" spans="1:8" ht="25.15" customHeight="1">
      <c r="A79" s="100" t="s">
        <v>888</v>
      </c>
      <c r="B79" s="98" t="s">
        <v>819</v>
      </c>
      <c r="C79" s="98">
        <v>2</v>
      </c>
      <c r="D79" s="93">
        <v>0.08</v>
      </c>
      <c r="E79" s="99"/>
      <c r="F79" s="94">
        <f t="shared" si="3"/>
        <v>0</v>
      </c>
      <c r="G79" s="95">
        <f t="shared" si="4"/>
        <v>0</v>
      </c>
      <c r="H79" s="95">
        <f t="shared" si="5"/>
        <v>0</v>
      </c>
    </row>
    <row r="80" spans="1:8" ht="25.15" customHeight="1">
      <c r="A80" s="100" t="s">
        <v>889</v>
      </c>
      <c r="B80" s="98" t="s">
        <v>819</v>
      </c>
      <c r="C80" s="98">
        <v>4</v>
      </c>
      <c r="D80" s="93">
        <v>0.08</v>
      </c>
      <c r="E80" s="99"/>
      <c r="F80" s="94">
        <f t="shared" si="3"/>
        <v>0</v>
      </c>
      <c r="G80" s="95">
        <f t="shared" si="4"/>
        <v>0</v>
      </c>
      <c r="H80" s="95">
        <f t="shared" si="5"/>
        <v>0</v>
      </c>
    </row>
    <row r="81" spans="1:8" ht="25.15" customHeight="1">
      <c r="A81" s="107" t="s">
        <v>922</v>
      </c>
      <c r="B81" s="114" t="s">
        <v>829</v>
      </c>
      <c r="C81" s="114">
        <v>12</v>
      </c>
      <c r="D81" s="115">
        <v>0.08</v>
      </c>
      <c r="E81" s="116"/>
      <c r="F81" s="117">
        <f>E81+(E81*D81)</f>
        <v>0</v>
      </c>
      <c r="G81" s="110">
        <f>C81*E81</f>
        <v>0</v>
      </c>
      <c r="H81" s="109">
        <f>F81*C81</f>
        <v>0</v>
      </c>
    </row>
    <row r="82" spans="1:8" ht="25.15" customHeight="1">
      <c r="A82" s="107"/>
      <c r="B82" s="108"/>
      <c r="C82" s="108"/>
      <c r="D82" s="108"/>
      <c r="E82" s="108"/>
      <c r="F82" s="108" t="s">
        <v>890</v>
      </c>
      <c r="G82" s="110">
        <f>SUM(G2:G80)</f>
        <v>0</v>
      </c>
      <c r="H82" s="109">
        <f>SUM(H2:H81)</f>
        <v>0</v>
      </c>
    </row>
    <row r="83" spans="1:8" ht="25.15" customHeight="1"/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D69E-9D20-4F0C-AD51-8825E1D8294F}">
  <dimension ref="A1:I26"/>
  <sheetViews>
    <sheetView topLeftCell="A11" workbookViewId="0">
      <selection activeCell="F4" sqref="F4:F21"/>
    </sheetView>
  </sheetViews>
  <sheetFormatPr defaultColWidth="8.7109375" defaultRowHeight="15"/>
  <cols>
    <col min="1" max="1" width="5.140625" style="24" customWidth="1"/>
    <col min="2" max="2" width="31.140625" style="59" customWidth="1"/>
    <col min="3" max="3" width="8.28515625" style="59" customWidth="1"/>
    <col min="4" max="4" width="8.7109375" style="59"/>
    <col min="5" max="5" width="35.7109375" style="24" customWidth="1"/>
    <col min="6" max="7" width="16.140625" style="24" customWidth="1"/>
    <col min="8" max="8" width="8.7109375" style="24"/>
    <col min="9" max="9" width="18.140625" style="24" customWidth="1"/>
    <col min="10" max="16384" width="8.7109375" style="24"/>
  </cols>
  <sheetData>
    <row r="1" spans="1:9" s="53" customFormat="1" ht="25.15" customHeight="1">
      <c r="A1" s="134" t="s">
        <v>0</v>
      </c>
      <c r="B1" s="134" t="s">
        <v>1</v>
      </c>
      <c r="C1" s="134" t="s">
        <v>2</v>
      </c>
      <c r="D1" s="134" t="s">
        <v>392</v>
      </c>
      <c r="E1" s="134" t="s">
        <v>8</v>
      </c>
      <c r="F1" s="119" t="s">
        <v>3</v>
      </c>
      <c r="G1" s="119" t="s">
        <v>4</v>
      </c>
      <c r="H1" s="125" t="s">
        <v>12</v>
      </c>
      <c r="I1" s="119" t="s">
        <v>7</v>
      </c>
    </row>
    <row r="2" spans="1:9" s="53" customFormat="1" ht="25.15" customHeight="1">
      <c r="A2" s="135"/>
      <c r="B2" s="135"/>
      <c r="C2" s="135"/>
      <c r="D2" s="135"/>
      <c r="E2" s="135"/>
      <c r="F2" s="120"/>
      <c r="G2" s="120"/>
      <c r="H2" s="126"/>
      <c r="I2" s="120"/>
    </row>
    <row r="3" spans="1:9" s="53" customFormat="1" ht="25.15" customHeight="1">
      <c r="A3" s="136"/>
      <c r="B3" s="136"/>
      <c r="C3" s="136"/>
      <c r="D3" s="136"/>
      <c r="E3" s="136"/>
      <c r="F3" s="121"/>
      <c r="G3" s="121"/>
      <c r="H3" s="127"/>
      <c r="I3" s="121"/>
    </row>
    <row r="4" spans="1:9" s="60" customFormat="1" ht="25.15" customHeight="1">
      <c r="A4" s="22">
        <v>1</v>
      </c>
      <c r="B4" s="20" t="s">
        <v>375</v>
      </c>
      <c r="C4" s="47" t="s">
        <v>376</v>
      </c>
      <c r="D4" s="47">
        <v>5</v>
      </c>
      <c r="E4" s="45" t="s">
        <v>431</v>
      </c>
      <c r="F4" s="31"/>
      <c r="G4" s="54">
        <f t="shared" ref="G4:G14" si="0">F4*D4</f>
        <v>0</v>
      </c>
      <c r="H4" s="32">
        <v>8</v>
      </c>
      <c r="I4" s="54">
        <f>G4*(1+H4/100)</f>
        <v>0</v>
      </c>
    </row>
    <row r="5" spans="1:9" s="60" customFormat="1" ht="25.15" customHeight="1">
      <c r="A5" s="22">
        <v>2</v>
      </c>
      <c r="B5" s="20" t="s">
        <v>377</v>
      </c>
      <c r="C5" s="47" t="s">
        <v>376</v>
      </c>
      <c r="D5" s="47">
        <v>12</v>
      </c>
      <c r="E5" s="45" t="s">
        <v>432</v>
      </c>
      <c r="F5" s="31"/>
      <c r="G5" s="54">
        <f t="shared" si="0"/>
        <v>0</v>
      </c>
      <c r="H5" s="32">
        <v>23</v>
      </c>
      <c r="I5" s="54">
        <f t="shared" ref="I5:I21" si="1">G5*(1+H5/100)</f>
        <v>0</v>
      </c>
    </row>
    <row r="6" spans="1:9" s="65" customFormat="1" ht="25.15" customHeight="1">
      <c r="A6" s="61">
        <v>3</v>
      </c>
      <c r="B6" s="62" t="s">
        <v>378</v>
      </c>
      <c r="C6" s="63" t="s">
        <v>376</v>
      </c>
      <c r="D6" s="63">
        <v>60</v>
      </c>
      <c r="E6" s="64" t="s">
        <v>770</v>
      </c>
      <c r="F6" s="55"/>
      <c r="G6" s="54">
        <f t="shared" si="0"/>
        <v>0</v>
      </c>
      <c r="H6" s="56">
        <v>8</v>
      </c>
      <c r="I6" s="54">
        <f t="shared" si="1"/>
        <v>0</v>
      </c>
    </row>
    <row r="7" spans="1:9" s="60" customFormat="1" ht="25.15" customHeight="1">
      <c r="A7" s="22">
        <v>4</v>
      </c>
      <c r="B7" s="20" t="s">
        <v>379</v>
      </c>
      <c r="C7" s="47" t="s">
        <v>376</v>
      </c>
      <c r="D7" s="47">
        <v>80</v>
      </c>
      <c r="E7" s="45" t="s">
        <v>433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60" customFormat="1" ht="25.15" customHeight="1">
      <c r="A8" s="22">
        <v>5</v>
      </c>
      <c r="B8" s="20" t="s">
        <v>380</v>
      </c>
      <c r="C8" s="47" t="s">
        <v>5</v>
      </c>
      <c r="D8" s="47">
        <v>24</v>
      </c>
      <c r="E8" s="45" t="s">
        <v>434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60" customFormat="1" ht="25.15" customHeight="1">
      <c r="A9" s="22">
        <v>6</v>
      </c>
      <c r="B9" s="20" t="s">
        <v>381</v>
      </c>
      <c r="C9" s="47" t="s">
        <v>376</v>
      </c>
      <c r="D9" s="47">
        <v>1</v>
      </c>
      <c r="E9" s="45" t="s">
        <v>435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60" customFormat="1" ht="25.15" customHeight="1">
      <c r="A10" s="22">
        <v>7</v>
      </c>
      <c r="B10" s="20" t="s">
        <v>382</v>
      </c>
      <c r="C10" s="47" t="s">
        <v>5</v>
      </c>
      <c r="D10" s="47">
        <v>78</v>
      </c>
      <c r="E10" s="45" t="s">
        <v>436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60" customFormat="1" ht="25.15" customHeight="1">
      <c r="A11" s="22">
        <v>8</v>
      </c>
      <c r="B11" s="20" t="s">
        <v>383</v>
      </c>
      <c r="C11" s="47" t="s">
        <v>376</v>
      </c>
      <c r="D11" s="47">
        <v>60</v>
      </c>
      <c r="E11" s="45" t="s">
        <v>686</v>
      </c>
      <c r="F11" s="31"/>
      <c r="G11" s="54">
        <f t="shared" si="0"/>
        <v>0</v>
      </c>
      <c r="H11" s="32">
        <v>23</v>
      </c>
      <c r="I11" s="54">
        <f t="shared" si="1"/>
        <v>0</v>
      </c>
    </row>
    <row r="12" spans="1:9" s="60" customFormat="1" ht="25.15" customHeight="1">
      <c r="A12" s="22">
        <v>9</v>
      </c>
      <c r="B12" s="20" t="s">
        <v>384</v>
      </c>
      <c r="C12" s="47" t="s">
        <v>5</v>
      </c>
      <c r="D12" s="47">
        <v>180</v>
      </c>
      <c r="E12" s="45" t="s">
        <v>437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60" customFormat="1" ht="25.15" customHeight="1">
      <c r="A13" s="22">
        <v>10</v>
      </c>
      <c r="B13" s="20" t="s">
        <v>785</v>
      </c>
      <c r="C13" s="47" t="s">
        <v>376</v>
      </c>
      <c r="D13" s="47">
        <v>10</v>
      </c>
      <c r="E13" s="45" t="s">
        <v>745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60" customFormat="1" ht="25.15" customHeight="1">
      <c r="A14" s="22">
        <v>11</v>
      </c>
      <c r="B14" s="66" t="s">
        <v>385</v>
      </c>
      <c r="C14" s="19" t="s">
        <v>376</v>
      </c>
      <c r="D14" s="19">
        <v>4</v>
      </c>
      <c r="E14" s="45" t="s">
        <v>438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60" customFormat="1" ht="25.15" customHeight="1">
      <c r="A15" s="22">
        <v>13</v>
      </c>
      <c r="B15" s="66" t="s">
        <v>386</v>
      </c>
      <c r="C15" s="19" t="s">
        <v>5</v>
      </c>
      <c r="D15" s="19">
        <v>12</v>
      </c>
      <c r="E15" s="45" t="s">
        <v>439</v>
      </c>
      <c r="F15" s="31"/>
      <c r="G15" s="54">
        <f t="shared" ref="G15:G21" si="2">F15*D15</f>
        <v>0</v>
      </c>
      <c r="H15" s="32">
        <v>23</v>
      </c>
      <c r="I15" s="54">
        <f t="shared" si="1"/>
        <v>0</v>
      </c>
    </row>
    <row r="16" spans="1:9" s="60" customFormat="1" ht="25.15" customHeight="1">
      <c r="A16" s="22">
        <v>14</v>
      </c>
      <c r="B16" s="66" t="s">
        <v>387</v>
      </c>
      <c r="C16" s="19" t="s">
        <v>5</v>
      </c>
      <c r="D16" s="19">
        <v>1</v>
      </c>
      <c r="E16" s="45" t="s">
        <v>746</v>
      </c>
      <c r="F16" s="31"/>
      <c r="G16" s="54">
        <f t="shared" si="2"/>
        <v>0</v>
      </c>
      <c r="H16" s="32">
        <v>8</v>
      </c>
      <c r="I16" s="54">
        <f t="shared" si="1"/>
        <v>0</v>
      </c>
    </row>
    <row r="17" spans="1:9" s="60" customFormat="1" ht="25.15" customHeight="1">
      <c r="A17" s="22">
        <v>15</v>
      </c>
      <c r="B17" s="66" t="s">
        <v>388</v>
      </c>
      <c r="C17" s="19" t="s">
        <v>5</v>
      </c>
      <c r="D17" s="19">
        <v>1</v>
      </c>
      <c r="E17" s="45" t="s">
        <v>440</v>
      </c>
      <c r="F17" s="31"/>
      <c r="G17" s="54">
        <f t="shared" si="2"/>
        <v>0</v>
      </c>
      <c r="H17" s="32">
        <v>8</v>
      </c>
      <c r="I17" s="54">
        <f t="shared" si="1"/>
        <v>0</v>
      </c>
    </row>
    <row r="18" spans="1:9" s="60" customFormat="1" ht="25.15" customHeight="1">
      <c r="A18" s="22">
        <v>16</v>
      </c>
      <c r="B18" s="66" t="s">
        <v>389</v>
      </c>
      <c r="C18" s="19" t="s">
        <v>5</v>
      </c>
      <c r="D18" s="19">
        <v>1</v>
      </c>
      <c r="E18" s="45" t="s">
        <v>441</v>
      </c>
      <c r="F18" s="31"/>
      <c r="G18" s="54">
        <f t="shared" si="2"/>
        <v>0</v>
      </c>
      <c r="H18" s="32">
        <v>8</v>
      </c>
      <c r="I18" s="54">
        <f t="shared" si="1"/>
        <v>0</v>
      </c>
    </row>
    <row r="19" spans="1:9" s="60" customFormat="1" ht="25.15" customHeight="1">
      <c r="A19" s="22">
        <v>17</v>
      </c>
      <c r="B19" s="66" t="s">
        <v>390</v>
      </c>
      <c r="C19" s="19" t="s">
        <v>5</v>
      </c>
      <c r="D19" s="19">
        <v>1</v>
      </c>
      <c r="E19" s="45" t="s">
        <v>442</v>
      </c>
      <c r="F19" s="31"/>
      <c r="G19" s="54">
        <f t="shared" si="2"/>
        <v>0</v>
      </c>
      <c r="H19" s="32">
        <v>8</v>
      </c>
      <c r="I19" s="54">
        <f t="shared" si="1"/>
        <v>0</v>
      </c>
    </row>
    <row r="20" spans="1:9" s="60" customFormat="1" ht="25.15" customHeight="1">
      <c r="A20" s="22">
        <v>18</v>
      </c>
      <c r="B20" s="66" t="s">
        <v>921</v>
      </c>
      <c r="C20" s="19" t="s">
        <v>6</v>
      </c>
      <c r="D20" s="19">
        <v>60</v>
      </c>
      <c r="E20" s="45" t="s">
        <v>921</v>
      </c>
      <c r="F20" s="113"/>
      <c r="G20" s="54">
        <f t="shared" si="2"/>
        <v>0</v>
      </c>
      <c r="H20" s="32">
        <v>5</v>
      </c>
      <c r="I20" s="54">
        <f t="shared" si="1"/>
        <v>0</v>
      </c>
    </row>
    <row r="21" spans="1:9" s="60" customFormat="1" ht="25.15" customHeight="1">
      <c r="A21" s="22">
        <v>19</v>
      </c>
      <c r="B21" s="66" t="s">
        <v>391</v>
      </c>
      <c r="C21" s="19" t="s">
        <v>5</v>
      </c>
      <c r="D21" s="19">
        <v>1</v>
      </c>
      <c r="E21" s="45" t="s">
        <v>443</v>
      </c>
      <c r="F21" s="31"/>
      <c r="G21" s="54">
        <f t="shared" si="2"/>
        <v>0</v>
      </c>
      <c r="H21" s="32">
        <v>0</v>
      </c>
      <c r="I21" s="54">
        <f t="shared" si="1"/>
        <v>0</v>
      </c>
    </row>
    <row r="22" spans="1:9" s="53" customFormat="1" ht="25.15" customHeight="1">
      <c r="A22" s="67"/>
      <c r="B22" s="58" t="s">
        <v>393</v>
      </c>
      <c r="C22" s="58"/>
      <c r="D22" s="58"/>
      <c r="E22" s="23" t="s">
        <v>394</v>
      </c>
      <c r="F22" s="31" t="s">
        <v>394</v>
      </c>
      <c r="G22" s="54">
        <f>SUM(G4:G21)</f>
        <v>0</v>
      </c>
      <c r="H22" s="32"/>
      <c r="I22" s="68">
        <f>SUM(I4:I21)</f>
        <v>0</v>
      </c>
    </row>
    <row r="23" spans="1:9" ht="40.15" customHeight="1">
      <c r="A23" s="49"/>
    </row>
    <row r="24" spans="1:9" ht="40.15" customHeight="1">
      <c r="A24" s="49"/>
    </row>
    <row r="25" spans="1:9" ht="40.15" customHeight="1">
      <c r="A25" s="49"/>
    </row>
    <row r="26" spans="1:9" ht="40.15" customHeight="1">
      <c r="A26" s="49"/>
    </row>
  </sheetData>
  <autoFilter ref="A3:I22" xr:uid="{1750D69E-9D20-4F0C-AD51-8825E1D8294F}"/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3DDE-6A5B-449D-9F20-144279FD901E}">
  <sheetPr>
    <pageSetUpPr fitToPage="1"/>
  </sheetPr>
  <dimension ref="A1:I308"/>
  <sheetViews>
    <sheetView topLeftCell="A283" workbookViewId="0">
      <selection activeCell="E4" sqref="E4:E301"/>
    </sheetView>
  </sheetViews>
  <sheetFormatPr defaultColWidth="8.7109375" defaultRowHeight="25.15" customHeight="1"/>
  <cols>
    <col min="1" max="1" width="5.42578125" style="80" customWidth="1"/>
    <col min="2" max="2" width="35.42578125" style="82" customWidth="1"/>
    <col min="3" max="3" width="8.7109375" style="83"/>
    <col min="4" max="4" width="8.7109375" style="81"/>
    <col min="5" max="6" width="16.140625" style="14" customWidth="1"/>
    <col min="7" max="7" width="11.28515625" style="14" customWidth="1"/>
    <col min="8" max="8" width="20.28515625" style="84" customWidth="1"/>
    <col min="9" max="9" width="57.7109375" style="14" customWidth="1"/>
    <col min="10" max="16384" width="8.7109375" style="14"/>
  </cols>
  <sheetData>
    <row r="1" spans="1:9" s="28" customFormat="1" ht="25.15" customHeight="1">
      <c r="A1" s="137" t="s">
        <v>0</v>
      </c>
      <c r="B1" s="122" t="s">
        <v>1</v>
      </c>
      <c r="C1" s="122" t="s">
        <v>2</v>
      </c>
      <c r="D1" s="122" t="s">
        <v>392</v>
      </c>
      <c r="E1" s="119" t="s">
        <v>3</v>
      </c>
      <c r="F1" s="119" t="s">
        <v>4</v>
      </c>
      <c r="G1" s="125" t="s">
        <v>12</v>
      </c>
      <c r="H1" s="119" t="s">
        <v>7</v>
      </c>
      <c r="I1" s="122" t="s">
        <v>9</v>
      </c>
    </row>
    <row r="2" spans="1:9" s="28" customFormat="1" ht="25.15" customHeight="1">
      <c r="A2" s="138"/>
      <c r="B2" s="123"/>
      <c r="C2" s="123"/>
      <c r="D2" s="123"/>
      <c r="E2" s="120"/>
      <c r="F2" s="120"/>
      <c r="G2" s="126"/>
      <c r="H2" s="120"/>
      <c r="I2" s="123"/>
    </row>
    <row r="3" spans="1:9" s="28" customFormat="1" ht="25.15" customHeight="1">
      <c r="A3" s="139"/>
      <c r="B3" s="124"/>
      <c r="C3" s="124"/>
      <c r="D3" s="124"/>
      <c r="E3" s="121"/>
      <c r="F3" s="121"/>
      <c r="G3" s="127"/>
      <c r="H3" s="121"/>
      <c r="I3" s="124"/>
    </row>
    <row r="4" spans="1:9" s="77" customFormat="1" ht="25.15" customHeight="1">
      <c r="A4" s="69">
        <v>1</v>
      </c>
      <c r="B4" s="38" t="s">
        <v>277</v>
      </c>
      <c r="C4" s="70" t="s">
        <v>5</v>
      </c>
      <c r="D4" s="70">
        <v>85</v>
      </c>
      <c r="E4" s="31"/>
      <c r="F4" s="54">
        <f t="shared" ref="F4:F35" si="0">E4*D4</f>
        <v>0</v>
      </c>
      <c r="G4" s="32">
        <v>8</v>
      </c>
      <c r="H4" s="54">
        <f t="shared" ref="H4:H35" si="1">F4*(1+G4/100)</f>
        <v>0</v>
      </c>
      <c r="I4" s="33" t="s">
        <v>715</v>
      </c>
    </row>
    <row r="5" spans="1:9" s="77" customFormat="1" ht="25.15" customHeight="1">
      <c r="A5" s="69">
        <v>2</v>
      </c>
      <c r="B5" s="38" t="s">
        <v>278</v>
      </c>
      <c r="C5" s="70" t="s">
        <v>5</v>
      </c>
      <c r="D5" s="70">
        <v>38</v>
      </c>
      <c r="E5" s="31"/>
      <c r="F5" s="54">
        <f t="shared" si="0"/>
        <v>0</v>
      </c>
      <c r="G5" s="32">
        <v>8</v>
      </c>
      <c r="H5" s="54">
        <f t="shared" si="1"/>
        <v>0</v>
      </c>
      <c r="I5" s="33" t="s">
        <v>444</v>
      </c>
    </row>
    <row r="6" spans="1:9" s="77" customFormat="1" ht="25.15" customHeight="1">
      <c r="A6" s="69">
        <v>3</v>
      </c>
      <c r="B6" s="38" t="s">
        <v>279</v>
      </c>
      <c r="C6" s="70" t="s">
        <v>5</v>
      </c>
      <c r="D6" s="70">
        <v>12</v>
      </c>
      <c r="E6" s="31"/>
      <c r="F6" s="54">
        <f t="shared" si="0"/>
        <v>0</v>
      </c>
      <c r="G6" s="32">
        <v>8</v>
      </c>
      <c r="H6" s="54">
        <f t="shared" si="1"/>
        <v>0</v>
      </c>
      <c r="I6" s="33" t="s">
        <v>716</v>
      </c>
    </row>
    <row r="7" spans="1:9" s="77" customFormat="1" ht="25.15" customHeight="1">
      <c r="A7" s="69">
        <v>4</v>
      </c>
      <c r="B7" s="38" t="s">
        <v>280</v>
      </c>
      <c r="C7" s="70" t="s">
        <v>5</v>
      </c>
      <c r="D7" s="70">
        <v>12</v>
      </c>
      <c r="E7" s="31"/>
      <c r="F7" s="54">
        <f t="shared" si="0"/>
        <v>0</v>
      </c>
      <c r="G7" s="32">
        <v>8</v>
      </c>
      <c r="H7" s="54">
        <f t="shared" si="1"/>
        <v>0</v>
      </c>
      <c r="I7" s="33" t="s">
        <v>445</v>
      </c>
    </row>
    <row r="8" spans="1:9" s="77" customFormat="1" ht="25.15" customHeight="1">
      <c r="A8" s="69">
        <v>5</v>
      </c>
      <c r="B8" s="38" t="s">
        <v>284</v>
      </c>
      <c r="C8" s="70" t="s">
        <v>5</v>
      </c>
      <c r="D8" s="70">
        <v>14</v>
      </c>
      <c r="E8" s="31"/>
      <c r="F8" s="54">
        <f t="shared" si="0"/>
        <v>0</v>
      </c>
      <c r="G8" s="32">
        <v>8</v>
      </c>
      <c r="H8" s="54">
        <f t="shared" si="1"/>
        <v>0</v>
      </c>
      <c r="I8" s="33" t="s">
        <v>449</v>
      </c>
    </row>
    <row r="9" spans="1:9" s="77" customFormat="1" ht="25.15" customHeight="1">
      <c r="A9" s="69">
        <v>6</v>
      </c>
      <c r="B9" s="38" t="s">
        <v>283</v>
      </c>
      <c r="C9" s="70" t="s">
        <v>5</v>
      </c>
      <c r="D9" s="70">
        <v>14</v>
      </c>
      <c r="E9" s="31"/>
      <c r="F9" s="54">
        <f t="shared" si="0"/>
        <v>0</v>
      </c>
      <c r="G9" s="32">
        <v>8</v>
      </c>
      <c r="H9" s="54">
        <f t="shared" si="1"/>
        <v>0</v>
      </c>
      <c r="I9" s="33" t="s">
        <v>448</v>
      </c>
    </row>
    <row r="10" spans="1:9" s="77" customFormat="1" ht="25.15" customHeight="1">
      <c r="A10" s="69">
        <v>7</v>
      </c>
      <c r="B10" s="38" t="s">
        <v>285</v>
      </c>
      <c r="C10" s="70" t="s">
        <v>5</v>
      </c>
      <c r="D10" s="70">
        <v>14</v>
      </c>
      <c r="E10" s="31"/>
      <c r="F10" s="54">
        <f t="shared" si="0"/>
        <v>0</v>
      </c>
      <c r="G10" s="32">
        <v>8</v>
      </c>
      <c r="H10" s="54">
        <f t="shared" si="1"/>
        <v>0</v>
      </c>
      <c r="I10" s="33" t="s">
        <v>450</v>
      </c>
    </row>
    <row r="11" spans="1:9" s="77" customFormat="1" ht="25.15" customHeight="1">
      <c r="A11" s="69">
        <v>8</v>
      </c>
      <c r="B11" s="38" t="s">
        <v>110</v>
      </c>
      <c r="C11" s="70" t="s">
        <v>5</v>
      </c>
      <c r="D11" s="71">
        <v>1</v>
      </c>
      <c r="E11" s="31"/>
      <c r="F11" s="54">
        <f t="shared" si="0"/>
        <v>0</v>
      </c>
      <c r="G11" s="32">
        <v>8</v>
      </c>
      <c r="H11" s="54">
        <f t="shared" si="1"/>
        <v>0</v>
      </c>
      <c r="I11" s="33" t="s">
        <v>604</v>
      </c>
    </row>
    <row r="12" spans="1:9" s="77" customFormat="1" ht="25.15" customHeight="1">
      <c r="A12" s="69">
        <v>9</v>
      </c>
      <c r="B12" s="38" t="s">
        <v>290</v>
      </c>
      <c r="C12" s="70" t="s">
        <v>5</v>
      </c>
      <c r="D12" s="70">
        <v>50</v>
      </c>
      <c r="E12" s="31"/>
      <c r="F12" s="54">
        <f t="shared" si="0"/>
        <v>0</v>
      </c>
      <c r="G12" s="32">
        <v>8</v>
      </c>
      <c r="H12" s="54">
        <f t="shared" si="1"/>
        <v>0</v>
      </c>
      <c r="I12" s="33" t="s">
        <v>455</v>
      </c>
    </row>
    <row r="13" spans="1:9" s="77" customFormat="1" ht="25.15" customHeight="1">
      <c r="A13" s="69">
        <v>10</v>
      </c>
      <c r="B13" s="38" t="s">
        <v>293</v>
      </c>
      <c r="C13" s="70" t="s">
        <v>5</v>
      </c>
      <c r="D13" s="70">
        <v>14</v>
      </c>
      <c r="E13" s="31"/>
      <c r="F13" s="54">
        <f t="shared" si="0"/>
        <v>0</v>
      </c>
      <c r="G13" s="32">
        <v>8</v>
      </c>
      <c r="H13" s="54">
        <f t="shared" si="1"/>
        <v>0</v>
      </c>
      <c r="I13" s="33" t="s">
        <v>458</v>
      </c>
    </row>
    <row r="14" spans="1:9" s="77" customFormat="1" ht="25.15" customHeight="1">
      <c r="A14" s="69">
        <v>11</v>
      </c>
      <c r="B14" s="38" t="s">
        <v>287</v>
      </c>
      <c r="C14" s="70" t="s">
        <v>5</v>
      </c>
      <c r="D14" s="70">
        <v>26</v>
      </c>
      <c r="E14" s="31"/>
      <c r="F14" s="54">
        <f t="shared" si="0"/>
        <v>0</v>
      </c>
      <c r="G14" s="32">
        <v>8</v>
      </c>
      <c r="H14" s="54">
        <f t="shared" si="1"/>
        <v>0</v>
      </c>
      <c r="I14" s="33" t="s">
        <v>452</v>
      </c>
    </row>
    <row r="15" spans="1:9" s="77" customFormat="1" ht="25.15" customHeight="1">
      <c r="A15" s="69">
        <v>12</v>
      </c>
      <c r="B15" s="38" t="s">
        <v>288</v>
      </c>
      <c r="C15" s="70" t="s">
        <v>6</v>
      </c>
      <c r="D15" s="70">
        <v>62</v>
      </c>
      <c r="E15" s="31"/>
      <c r="F15" s="54">
        <f t="shared" si="0"/>
        <v>0</v>
      </c>
      <c r="G15" s="32">
        <v>8</v>
      </c>
      <c r="H15" s="54">
        <f t="shared" si="1"/>
        <v>0</v>
      </c>
      <c r="I15" s="33" t="s">
        <v>453</v>
      </c>
    </row>
    <row r="16" spans="1:9" s="77" customFormat="1" ht="25.15" customHeight="1">
      <c r="A16" s="69">
        <v>13</v>
      </c>
      <c r="B16" s="38" t="s">
        <v>301</v>
      </c>
      <c r="C16" s="70" t="s">
        <v>5</v>
      </c>
      <c r="D16" s="70">
        <v>1</v>
      </c>
      <c r="E16" s="31"/>
      <c r="F16" s="54">
        <f t="shared" si="0"/>
        <v>0</v>
      </c>
      <c r="G16" s="32">
        <v>8</v>
      </c>
      <c r="H16" s="54">
        <f t="shared" si="1"/>
        <v>0</v>
      </c>
      <c r="I16" s="33" t="s">
        <v>466</v>
      </c>
    </row>
    <row r="17" spans="1:9" s="77" customFormat="1" ht="25.15" customHeight="1">
      <c r="A17" s="69">
        <v>14</v>
      </c>
      <c r="B17" s="38" t="s">
        <v>303</v>
      </c>
      <c r="C17" s="70" t="s">
        <v>5</v>
      </c>
      <c r="D17" s="70">
        <v>1</v>
      </c>
      <c r="E17" s="31"/>
      <c r="F17" s="54">
        <f t="shared" si="0"/>
        <v>0</v>
      </c>
      <c r="G17" s="32">
        <v>8</v>
      </c>
      <c r="H17" s="54">
        <f t="shared" si="1"/>
        <v>0</v>
      </c>
      <c r="I17" s="33" t="s">
        <v>771</v>
      </c>
    </row>
    <row r="18" spans="1:9" s="77" customFormat="1" ht="25.15" customHeight="1">
      <c r="A18" s="69">
        <v>15</v>
      </c>
      <c r="B18" s="38" t="s">
        <v>307</v>
      </c>
      <c r="C18" s="70" t="s">
        <v>5</v>
      </c>
      <c r="D18" s="70">
        <v>62</v>
      </c>
      <c r="E18" s="31"/>
      <c r="F18" s="54">
        <f t="shared" si="0"/>
        <v>0</v>
      </c>
      <c r="G18" s="32">
        <v>8</v>
      </c>
      <c r="H18" s="54">
        <f t="shared" si="1"/>
        <v>0</v>
      </c>
      <c r="I18" s="33" t="s">
        <v>719</v>
      </c>
    </row>
    <row r="19" spans="1:9" s="77" customFormat="1" ht="25.15" customHeight="1">
      <c r="A19" s="69">
        <v>16</v>
      </c>
      <c r="B19" s="38" t="s">
        <v>306</v>
      </c>
      <c r="C19" s="70" t="s">
        <v>6</v>
      </c>
      <c r="D19" s="70">
        <v>62</v>
      </c>
      <c r="E19" s="31"/>
      <c r="F19" s="54">
        <f t="shared" si="0"/>
        <v>0</v>
      </c>
      <c r="G19" s="32">
        <v>8</v>
      </c>
      <c r="H19" s="54">
        <f t="shared" si="1"/>
        <v>0</v>
      </c>
      <c r="I19" s="33" t="s">
        <v>471</v>
      </c>
    </row>
    <row r="20" spans="1:9" s="77" customFormat="1" ht="25.15" customHeight="1">
      <c r="A20" s="69">
        <v>17</v>
      </c>
      <c r="B20" s="38" t="s">
        <v>308</v>
      </c>
      <c r="C20" s="70" t="s">
        <v>5</v>
      </c>
      <c r="D20" s="70">
        <v>26</v>
      </c>
      <c r="E20" s="31"/>
      <c r="F20" s="54">
        <f t="shared" si="0"/>
        <v>0</v>
      </c>
      <c r="G20" s="32">
        <v>8</v>
      </c>
      <c r="H20" s="54">
        <f t="shared" si="1"/>
        <v>0</v>
      </c>
      <c r="I20" s="33" t="s">
        <v>472</v>
      </c>
    </row>
    <row r="21" spans="1:9" s="77" customFormat="1" ht="25.15" customHeight="1">
      <c r="A21" s="69">
        <v>18</v>
      </c>
      <c r="B21" s="38" t="s">
        <v>309</v>
      </c>
      <c r="C21" s="70" t="s">
        <v>5</v>
      </c>
      <c r="D21" s="70">
        <v>1</v>
      </c>
      <c r="E21" s="31"/>
      <c r="F21" s="54">
        <f t="shared" si="0"/>
        <v>0</v>
      </c>
      <c r="G21" s="32">
        <v>8</v>
      </c>
      <c r="H21" s="54">
        <f t="shared" si="1"/>
        <v>0</v>
      </c>
      <c r="I21" s="33" t="s">
        <v>473</v>
      </c>
    </row>
    <row r="22" spans="1:9" s="77" customFormat="1" ht="25.15" customHeight="1">
      <c r="A22" s="69">
        <v>19</v>
      </c>
      <c r="B22" s="72" t="s">
        <v>311</v>
      </c>
      <c r="C22" s="70" t="s">
        <v>5</v>
      </c>
      <c r="D22" s="70">
        <v>1</v>
      </c>
      <c r="E22" s="31"/>
      <c r="F22" s="54">
        <f t="shared" si="0"/>
        <v>0</v>
      </c>
      <c r="G22" s="32">
        <v>8</v>
      </c>
      <c r="H22" s="54">
        <f t="shared" si="1"/>
        <v>0</v>
      </c>
      <c r="I22" s="33" t="s">
        <v>475</v>
      </c>
    </row>
    <row r="23" spans="1:9" s="77" customFormat="1" ht="25.15" customHeight="1">
      <c r="A23" s="69">
        <v>20</v>
      </c>
      <c r="B23" s="38" t="s">
        <v>334</v>
      </c>
      <c r="C23" s="70" t="s">
        <v>5</v>
      </c>
      <c r="D23" s="70">
        <v>1</v>
      </c>
      <c r="E23" s="31"/>
      <c r="F23" s="54">
        <f t="shared" si="0"/>
        <v>0</v>
      </c>
      <c r="G23" s="32">
        <v>8</v>
      </c>
      <c r="H23" s="54">
        <f t="shared" si="1"/>
        <v>0</v>
      </c>
      <c r="I23" s="33" t="s">
        <v>475</v>
      </c>
    </row>
    <row r="24" spans="1:9" s="77" customFormat="1" ht="25.15" customHeight="1">
      <c r="A24" s="69">
        <v>21</v>
      </c>
      <c r="B24" s="38" t="s">
        <v>300</v>
      </c>
      <c r="C24" s="70" t="s">
        <v>6</v>
      </c>
      <c r="D24" s="70">
        <v>50</v>
      </c>
      <c r="E24" s="31"/>
      <c r="F24" s="54">
        <f t="shared" si="0"/>
        <v>0</v>
      </c>
      <c r="G24" s="32">
        <v>8</v>
      </c>
      <c r="H24" s="54">
        <f t="shared" si="1"/>
        <v>0</v>
      </c>
      <c r="I24" s="33" t="s">
        <v>465</v>
      </c>
    </row>
    <row r="25" spans="1:9" s="77" customFormat="1" ht="25.15" customHeight="1">
      <c r="A25" s="69">
        <v>22</v>
      </c>
      <c r="B25" s="38" t="s">
        <v>299</v>
      </c>
      <c r="C25" s="70" t="s">
        <v>5</v>
      </c>
      <c r="D25" s="70">
        <v>38</v>
      </c>
      <c r="E25" s="31"/>
      <c r="F25" s="54">
        <f t="shared" si="0"/>
        <v>0</v>
      </c>
      <c r="G25" s="32">
        <v>8</v>
      </c>
      <c r="H25" s="54">
        <f t="shared" si="1"/>
        <v>0</v>
      </c>
      <c r="I25" s="33" t="s">
        <v>464</v>
      </c>
    </row>
    <row r="26" spans="1:9" s="77" customFormat="1" ht="25.15" customHeight="1">
      <c r="A26" s="69">
        <v>23</v>
      </c>
      <c r="B26" s="38" t="s">
        <v>312</v>
      </c>
      <c r="C26" s="70" t="s">
        <v>5</v>
      </c>
      <c r="D26" s="70">
        <v>26</v>
      </c>
      <c r="E26" s="31"/>
      <c r="F26" s="54">
        <f t="shared" si="0"/>
        <v>0</v>
      </c>
      <c r="G26" s="32">
        <v>8</v>
      </c>
      <c r="H26" s="54">
        <f t="shared" si="1"/>
        <v>0</v>
      </c>
      <c r="I26" s="33" t="s">
        <v>476</v>
      </c>
    </row>
    <row r="27" spans="1:9" s="77" customFormat="1" ht="25.15" customHeight="1">
      <c r="A27" s="69">
        <v>24</v>
      </c>
      <c r="B27" s="72" t="s">
        <v>15</v>
      </c>
      <c r="C27" s="70" t="s">
        <v>5</v>
      </c>
      <c r="D27" s="70">
        <v>1</v>
      </c>
      <c r="E27" s="31"/>
      <c r="F27" s="54">
        <f t="shared" si="0"/>
        <v>0</v>
      </c>
      <c r="G27" s="32">
        <v>8</v>
      </c>
      <c r="H27" s="54">
        <f t="shared" si="1"/>
        <v>0</v>
      </c>
      <c r="I27" s="33" t="s">
        <v>477</v>
      </c>
    </row>
    <row r="28" spans="1:9" s="77" customFormat="1" ht="25.15" customHeight="1">
      <c r="A28" s="69">
        <v>25</v>
      </c>
      <c r="B28" s="72" t="s">
        <v>16</v>
      </c>
      <c r="C28" s="70" t="s">
        <v>5</v>
      </c>
      <c r="D28" s="70">
        <v>12</v>
      </c>
      <c r="E28" s="31"/>
      <c r="F28" s="54">
        <f t="shared" si="0"/>
        <v>0</v>
      </c>
      <c r="G28" s="32"/>
      <c r="H28" s="54">
        <f t="shared" si="1"/>
        <v>0</v>
      </c>
      <c r="I28" s="33" t="s">
        <v>713</v>
      </c>
    </row>
    <row r="29" spans="1:9" s="77" customFormat="1" ht="25.15" customHeight="1">
      <c r="A29" s="69">
        <v>26</v>
      </c>
      <c r="B29" s="38" t="s">
        <v>314</v>
      </c>
      <c r="C29" s="70" t="s">
        <v>6</v>
      </c>
      <c r="D29" s="70">
        <v>1</v>
      </c>
      <c r="E29" s="31"/>
      <c r="F29" s="54">
        <f t="shared" si="0"/>
        <v>0</v>
      </c>
      <c r="G29" s="32">
        <v>8</v>
      </c>
      <c r="H29" s="54">
        <f t="shared" si="1"/>
        <v>0</v>
      </c>
      <c r="I29" s="33" t="s">
        <v>720</v>
      </c>
    </row>
    <row r="30" spans="1:9" s="77" customFormat="1" ht="25.15" customHeight="1">
      <c r="A30" s="69">
        <v>27</v>
      </c>
      <c r="B30" s="38" t="s">
        <v>316</v>
      </c>
      <c r="C30" s="70" t="s">
        <v>6</v>
      </c>
      <c r="D30" s="70">
        <v>26</v>
      </c>
      <c r="E30" s="31"/>
      <c r="F30" s="54">
        <f t="shared" si="0"/>
        <v>0</v>
      </c>
      <c r="G30" s="32">
        <v>8</v>
      </c>
      <c r="H30" s="54">
        <f t="shared" si="1"/>
        <v>0</v>
      </c>
      <c r="I30" s="33" t="s">
        <v>480</v>
      </c>
    </row>
    <row r="31" spans="1:9" s="77" customFormat="1" ht="25.15" customHeight="1">
      <c r="A31" s="69">
        <v>28</v>
      </c>
      <c r="B31" s="38" t="s">
        <v>315</v>
      </c>
      <c r="C31" s="70" t="s">
        <v>6</v>
      </c>
      <c r="D31" s="70">
        <v>26</v>
      </c>
      <c r="E31" s="31"/>
      <c r="F31" s="54">
        <f t="shared" si="0"/>
        <v>0</v>
      </c>
      <c r="G31" s="32">
        <v>8</v>
      </c>
      <c r="H31" s="54">
        <f t="shared" si="1"/>
        <v>0</v>
      </c>
      <c r="I31" s="33" t="s">
        <v>479</v>
      </c>
    </row>
    <row r="32" spans="1:9" s="77" customFormat="1" ht="25.15" customHeight="1">
      <c r="A32" s="69">
        <v>29</v>
      </c>
      <c r="B32" s="38" t="s">
        <v>319</v>
      </c>
      <c r="C32" s="70" t="s">
        <v>6</v>
      </c>
      <c r="D32" s="70">
        <v>74</v>
      </c>
      <c r="E32" s="31"/>
      <c r="F32" s="54">
        <f t="shared" si="0"/>
        <v>0</v>
      </c>
      <c r="G32" s="32">
        <v>8</v>
      </c>
      <c r="H32" s="54">
        <f t="shared" si="1"/>
        <v>0</v>
      </c>
      <c r="I32" s="33" t="s">
        <v>481</v>
      </c>
    </row>
    <row r="33" spans="1:9" s="77" customFormat="1" ht="25.15" customHeight="1">
      <c r="A33" s="69">
        <v>30</v>
      </c>
      <c r="B33" s="72" t="s">
        <v>322</v>
      </c>
      <c r="C33" s="70" t="s">
        <v>5</v>
      </c>
      <c r="D33" s="70">
        <v>14</v>
      </c>
      <c r="E33" s="31"/>
      <c r="F33" s="54">
        <f t="shared" si="0"/>
        <v>0</v>
      </c>
      <c r="G33" s="32">
        <v>8</v>
      </c>
      <c r="H33" s="54">
        <f t="shared" si="1"/>
        <v>0</v>
      </c>
      <c r="I33" s="33" t="s">
        <v>485</v>
      </c>
    </row>
    <row r="34" spans="1:9" s="77" customFormat="1" ht="25.15" customHeight="1">
      <c r="A34" s="69">
        <v>31</v>
      </c>
      <c r="B34" s="72" t="s">
        <v>318</v>
      </c>
      <c r="C34" s="70" t="s">
        <v>5</v>
      </c>
      <c r="D34" s="70">
        <v>1</v>
      </c>
      <c r="E34" s="31"/>
      <c r="F34" s="54">
        <f t="shared" si="0"/>
        <v>0</v>
      </c>
      <c r="G34" s="32">
        <v>8</v>
      </c>
      <c r="H34" s="54">
        <f t="shared" si="1"/>
        <v>0</v>
      </c>
      <c r="I34" s="33" t="s">
        <v>482</v>
      </c>
    </row>
    <row r="35" spans="1:9" s="77" customFormat="1" ht="25.15" customHeight="1">
      <c r="A35" s="69">
        <v>32</v>
      </c>
      <c r="B35" s="72" t="s">
        <v>321</v>
      </c>
      <c r="C35" s="70" t="s">
        <v>5</v>
      </c>
      <c r="D35" s="70">
        <v>14</v>
      </c>
      <c r="E35" s="31"/>
      <c r="F35" s="54">
        <f t="shared" si="0"/>
        <v>0</v>
      </c>
      <c r="G35" s="32">
        <v>8</v>
      </c>
      <c r="H35" s="54">
        <f t="shared" si="1"/>
        <v>0</v>
      </c>
      <c r="I35" s="33" t="s">
        <v>484</v>
      </c>
    </row>
    <row r="36" spans="1:9" s="77" customFormat="1" ht="25.15" customHeight="1">
      <c r="A36" s="69">
        <v>33</v>
      </c>
      <c r="B36" s="38" t="s">
        <v>317</v>
      </c>
      <c r="C36" s="70" t="s">
        <v>6</v>
      </c>
      <c r="D36" s="70">
        <v>100</v>
      </c>
      <c r="E36" s="31"/>
      <c r="F36" s="54">
        <f t="shared" ref="F36:F67" si="2">E36*D36</f>
        <v>0</v>
      </c>
      <c r="G36" s="32">
        <v>8</v>
      </c>
      <c r="H36" s="54">
        <f t="shared" ref="H36:H67" si="3">F36*(1+G36/100)</f>
        <v>0</v>
      </c>
      <c r="I36" s="33" t="s">
        <v>748</v>
      </c>
    </row>
    <row r="37" spans="1:9" s="77" customFormat="1" ht="25.15" customHeight="1">
      <c r="A37" s="69">
        <v>34</v>
      </c>
      <c r="B37" s="38" t="s">
        <v>320</v>
      </c>
      <c r="C37" s="70" t="s">
        <v>5</v>
      </c>
      <c r="D37" s="70">
        <v>55</v>
      </c>
      <c r="E37" s="31"/>
      <c r="F37" s="54">
        <f t="shared" si="2"/>
        <v>0</v>
      </c>
      <c r="G37" s="32">
        <v>8</v>
      </c>
      <c r="H37" s="54">
        <f t="shared" si="3"/>
        <v>0</v>
      </c>
      <c r="I37" s="33" t="s">
        <v>483</v>
      </c>
    </row>
    <row r="38" spans="1:9" s="77" customFormat="1" ht="25.15" customHeight="1">
      <c r="A38" s="69">
        <v>35</v>
      </c>
      <c r="B38" s="72" t="s">
        <v>327</v>
      </c>
      <c r="C38" s="70" t="s">
        <v>5</v>
      </c>
      <c r="D38" s="70">
        <v>14</v>
      </c>
      <c r="E38" s="31"/>
      <c r="F38" s="54">
        <f t="shared" si="2"/>
        <v>0</v>
      </c>
      <c r="G38" s="32">
        <v>8</v>
      </c>
      <c r="H38" s="54">
        <f t="shared" si="3"/>
        <v>0</v>
      </c>
      <c r="I38" s="33" t="s">
        <v>750</v>
      </c>
    </row>
    <row r="39" spans="1:9" s="77" customFormat="1" ht="25.15" customHeight="1">
      <c r="A39" s="69">
        <v>36</v>
      </c>
      <c r="B39" s="38" t="s">
        <v>326</v>
      </c>
      <c r="C39" s="70" t="s">
        <v>5</v>
      </c>
      <c r="D39" s="70">
        <v>26</v>
      </c>
      <c r="E39" s="31"/>
      <c r="F39" s="54">
        <f t="shared" si="2"/>
        <v>0</v>
      </c>
      <c r="G39" s="32">
        <v>8</v>
      </c>
      <c r="H39" s="54">
        <f t="shared" si="3"/>
        <v>0</v>
      </c>
      <c r="I39" s="33" t="s">
        <v>749</v>
      </c>
    </row>
    <row r="40" spans="1:9" s="77" customFormat="1" ht="25.15" customHeight="1">
      <c r="A40" s="69">
        <v>37</v>
      </c>
      <c r="B40" s="38" t="s">
        <v>329</v>
      </c>
      <c r="C40" s="70" t="s">
        <v>5</v>
      </c>
      <c r="D40" s="70">
        <v>6</v>
      </c>
      <c r="E40" s="31"/>
      <c r="F40" s="54">
        <f t="shared" si="2"/>
        <v>0</v>
      </c>
      <c r="G40" s="32">
        <v>8</v>
      </c>
      <c r="H40" s="54">
        <f t="shared" si="3"/>
        <v>0</v>
      </c>
      <c r="I40" s="33" t="s">
        <v>491</v>
      </c>
    </row>
    <row r="41" spans="1:9" s="77" customFormat="1" ht="25.15" customHeight="1">
      <c r="A41" s="69">
        <v>38</v>
      </c>
      <c r="B41" s="72" t="s">
        <v>330</v>
      </c>
      <c r="C41" s="70" t="s">
        <v>5</v>
      </c>
      <c r="D41" s="70">
        <v>4</v>
      </c>
      <c r="E41" s="31"/>
      <c r="F41" s="54">
        <f t="shared" si="2"/>
        <v>0</v>
      </c>
      <c r="G41" s="32">
        <v>8</v>
      </c>
      <c r="H41" s="54">
        <f t="shared" si="3"/>
        <v>0</v>
      </c>
      <c r="I41" s="33" t="s">
        <v>492</v>
      </c>
    </row>
    <row r="42" spans="1:9" s="77" customFormat="1" ht="25.15" customHeight="1">
      <c r="A42" s="69">
        <v>39</v>
      </c>
      <c r="B42" s="38" t="s">
        <v>336</v>
      </c>
      <c r="C42" s="70" t="s">
        <v>5</v>
      </c>
      <c r="D42" s="70">
        <v>38</v>
      </c>
      <c r="E42" s="31"/>
      <c r="F42" s="54">
        <f t="shared" si="2"/>
        <v>0</v>
      </c>
      <c r="G42" s="32">
        <v>8</v>
      </c>
      <c r="H42" s="54">
        <f t="shared" si="3"/>
        <v>0</v>
      </c>
      <c r="I42" s="33" t="s">
        <v>496</v>
      </c>
    </row>
    <row r="43" spans="1:9" s="77" customFormat="1" ht="25.15" customHeight="1">
      <c r="A43" s="69">
        <v>40</v>
      </c>
      <c r="B43" s="38" t="s">
        <v>335</v>
      </c>
      <c r="C43" s="70" t="s">
        <v>5</v>
      </c>
      <c r="D43" s="70">
        <v>38</v>
      </c>
      <c r="E43" s="31"/>
      <c r="F43" s="54">
        <f t="shared" si="2"/>
        <v>0</v>
      </c>
      <c r="G43" s="32">
        <v>8</v>
      </c>
      <c r="H43" s="54">
        <f t="shared" si="3"/>
        <v>0</v>
      </c>
      <c r="I43" s="33" t="s">
        <v>495</v>
      </c>
    </row>
    <row r="44" spans="1:9" s="77" customFormat="1" ht="25.15" customHeight="1">
      <c r="A44" s="69">
        <v>41</v>
      </c>
      <c r="B44" s="38" t="s">
        <v>160</v>
      </c>
      <c r="C44" s="70" t="s">
        <v>5</v>
      </c>
      <c r="D44" s="71">
        <v>1</v>
      </c>
      <c r="E44" s="31"/>
      <c r="F44" s="54">
        <f t="shared" si="2"/>
        <v>0</v>
      </c>
      <c r="G44" s="32">
        <v>8</v>
      </c>
      <c r="H44" s="54">
        <f t="shared" si="3"/>
        <v>0</v>
      </c>
      <c r="I44" s="33" t="s">
        <v>741</v>
      </c>
    </row>
    <row r="45" spans="1:9" s="77" customFormat="1" ht="25.15" customHeight="1">
      <c r="A45" s="69">
        <v>42</v>
      </c>
      <c r="B45" s="38" t="s">
        <v>339</v>
      </c>
      <c r="C45" s="70" t="s">
        <v>6</v>
      </c>
      <c r="D45" s="70">
        <v>1</v>
      </c>
      <c r="E45" s="31"/>
      <c r="F45" s="54">
        <f t="shared" si="2"/>
        <v>0</v>
      </c>
      <c r="G45" s="32">
        <v>8</v>
      </c>
      <c r="H45" s="54">
        <f t="shared" si="3"/>
        <v>0</v>
      </c>
      <c r="I45" s="33" t="s">
        <v>722</v>
      </c>
    </row>
    <row r="46" spans="1:9" s="77" customFormat="1" ht="25.15" customHeight="1">
      <c r="A46" s="69">
        <v>43</v>
      </c>
      <c r="B46" s="38" t="s">
        <v>53</v>
      </c>
      <c r="C46" s="70" t="s">
        <v>6</v>
      </c>
      <c r="D46" s="70">
        <v>1</v>
      </c>
      <c r="E46" s="31"/>
      <c r="F46" s="54">
        <f t="shared" si="2"/>
        <v>0</v>
      </c>
      <c r="G46" s="32">
        <v>8</v>
      </c>
      <c r="H46" s="54">
        <f t="shared" si="3"/>
        <v>0</v>
      </c>
      <c r="I46" s="33" t="s">
        <v>554</v>
      </c>
    </row>
    <row r="47" spans="1:9" s="77" customFormat="1" ht="25.15" customHeight="1">
      <c r="A47" s="69">
        <v>44</v>
      </c>
      <c r="B47" s="38" t="s">
        <v>340</v>
      </c>
      <c r="C47" s="70" t="s">
        <v>5</v>
      </c>
      <c r="D47" s="70">
        <v>84</v>
      </c>
      <c r="E47" s="31"/>
      <c r="F47" s="54">
        <f t="shared" si="2"/>
        <v>0</v>
      </c>
      <c r="G47" s="32">
        <v>8</v>
      </c>
      <c r="H47" s="54">
        <f t="shared" si="3"/>
        <v>0</v>
      </c>
      <c r="I47" s="23" t="s">
        <v>763</v>
      </c>
    </row>
    <row r="48" spans="1:9" s="77" customFormat="1" ht="25.15" customHeight="1">
      <c r="A48" s="69">
        <v>45</v>
      </c>
      <c r="B48" s="38" t="s">
        <v>341</v>
      </c>
      <c r="C48" s="70" t="s">
        <v>5</v>
      </c>
      <c r="D48" s="70">
        <v>1</v>
      </c>
      <c r="E48" s="31"/>
      <c r="F48" s="54">
        <f t="shared" si="2"/>
        <v>0</v>
      </c>
      <c r="G48" s="32">
        <v>8</v>
      </c>
      <c r="H48" s="54">
        <f t="shared" si="3"/>
        <v>0</v>
      </c>
      <c r="I48" s="33" t="s">
        <v>499</v>
      </c>
    </row>
    <row r="49" spans="1:9" s="77" customFormat="1" ht="25.15" customHeight="1">
      <c r="A49" s="69">
        <v>46</v>
      </c>
      <c r="B49" s="38" t="s">
        <v>342</v>
      </c>
      <c r="C49" s="70" t="s">
        <v>5</v>
      </c>
      <c r="D49" s="70">
        <v>1</v>
      </c>
      <c r="E49" s="31"/>
      <c r="F49" s="54">
        <f t="shared" si="2"/>
        <v>0</v>
      </c>
      <c r="G49" s="32">
        <v>8</v>
      </c>
      <c r="H49" s="54">
        <f t="shared" si="3"/>
        <v>0</v>
      </c>
      <c r="I49" s="33" t="s">
        <v>500</v>
      </c>
    </row>
    <row r="50" spans="1:9" s="77" customFormat="1" ht="25.15" customHeight="1">
      <c r="A50" s="69">
        <v>47</v>
      </c>
      <c r="B50" s="38" t="s">
        <v>344</v>
      </c>
      <c r="C50" s="70" t="s">
        <v>5</v>
      </c>
      <c r="D50" s="70">
        <v>1</v>
      </c>
      <c r="E50" s="31"/>
      <c r="F50" s="54">
        <f t="shared" si="2"/>
        <v>0</v>
      </c>
      <c r="G50" s="32">
        <v>8</v>
      </c>
      <c r="H50" s="54">
        <f t="shared" si="3"/>
        <v>0</v>
      </c>
      <c r="I50" s="33" t="s">
        <v>503</v>
      </c>
    </row>
    <row r="51" spans="1:9" s="77" customFormat="1" ht="25.15" customHeight="1">
      <c r="A51" s="69">
        <v>48</v>
      </c>
      <c r="B51" s="37" t="s">
        <v>346</v>
      </c>
      <c r="C51" s="70" t="s">
        <v>5</v>
      </c>
      <c r="D51" s="70">
        <v>1</v>
      </c>
      <c r="E51" s="31"/>
      <c r="F51" s="54">
        <f t="shared" si="2"/>
        <v>0</v>
      </c>
      <c r="G51" s="32">
        <v>8</v>
      </c>
      <c r="H51" s="54">
        <f t="shared" si="3"/>
        <v>0</v>
      </c>
      <c r="I51" s="33" t="s">
        <v>504</v>
      </c>
    </row>
    <row r="52" spans="1:9" s="77" customFormat="1" ht="25.15" customHeight="1">
      <c r="A52" s="69">
        <v>49</v>
      </c>
      <c r="B52" s="37" t="s">
        <v>348</v>
      </c>
      <c r="C52" s="70" t="s">
        <v>6</v>
      </c>
      <c r="D52" s="70">
        <v>1</v>
      </c>
      <c r="E52" s="31"/>
      <c r="F52" s="54">
        <f t="shared" si="2"/>
        <v>0</v>
      </c>
      <c r="G52" s="32">
        <v>8</v>
      </c>
      <c r="H52" s="54">
        <f t="shared" si="3"/>
        <v>0</v>
      </c>
      <c r="I52" s="33" t="s">
        <v>506</v>
      </c>
    </row>
    <row r="53" spans="1:9" s="77" customFormat="1" ht="25.15" customHeight="1">
      <c r="A53" s="69">
        <v>50</v>
      </c>
      <c r="B53" s="38" t="s">
        <v>350</v>
      </c>
      <c r="C53" s="70" t="s">
        <v>6</v>
      </c>
      <c r="D53" s="70">
        <v>38</v>
      </c>
      <c r="E53" s="31"/>
      <c r="F53" s="54">
        <f t="shared" si="2"/>
        <v>0</v>
      </c>
      <c r="G53" s="32">
        <v>8</v>
      </c>
      <c r="H53" s="54">
        <f t="shared" si="3"/>
        <v>0</v>
      </c>
      <c r="I53" s="33" t="s">
        <v>508</v>
      </c>
    </row>
    <row r="54" spans="1:9" s="77" customFormat="1" ht="25.15" customHeight="1">
      <c r="A54" s="69">
        <v>51</v>
      </c>
      <c r="B54" s="38" t="s">
        <v>787</v>
      </c>
      <c r="C54" s="70" t="s">
        <v>5</v>
      </c>
      <c r="D54" s="70">
        <v>100</v>
      </c>
      <c r="E54" s="31"/>
      <c r="F54" s="54">
        <f t="shared" si="2"/>
        <v>0</v>
      </c>
      <c r="G54" s="32">
        <v>8</v>
      </c>
      <c r="H54" s="54">
        <f t="shared" si="3"/>
        <v>0</v>
      </c>
      <c r="I54" s="33" t="s">
        <v>461</v>
      </c>
    </row>
    <row r="55" spans="1:9" s="77" customFormat="1" ht="25.15" customHeight="1">
      <c r="A55" s="69">
        <v>52</v>
      </c>
      <c r="B55" s="38" t="s">
        <v>352</v>
      </c>
      <c r="C55" s="70" t="s">
        <v>6</v>
      </c>
      <c r="D55" s="70">
        <v>26</v>
      </c>
      <c r="E55" s="31"/>
      <c r="F55" s="54">
        <f t="shared" si="2"/>
        <v>0</v>
      </c>
      <c r="G55" s="32">
        <v>8</v>
      </c>
      <c r="H55" s="54">
        <f t="shared" si="3"/>
        <v>0</v>
      </c>
      <c r="I55" s="33" t="s">
        <v>751</v>
      </c>
    </row>
    <row r="56" spans="1:9" s="77" customFormat="1" ht="25.15" customHeight="1">
      <c r="A56" s="69">
        <v>53</v>
      </c>
      <c r="B56" s="38" t="s">
        <v>353</v>
      </c>
      <c r="C56" s="70" t="s">
        <v>6</v>
      </c>
      <c r="D56" s="70">
        <v>20</v>
      </c>
      <c r="E56" s="31"/>
      <c r="F56" s="54">
        <f t="shared" si="2"/>
        <v>0</v>
      </c>
      <c r="G56" s="32">
        <v>8</v>
      </c>
      <c r="H56" s="54">
        <f t="shared" si="3"/>
        <v>0</v>
      </c>
      <c r="I56" s="33" t="s">
        <v>510</v>
      </c>
    </row>
    <row r="57" spans="1:9" s="77" customFormat="1" ht="25.15" customHeight="1">
      <c r="A57" s="69">
        <v>54</v>
      </c>
      <c r="B57" s="38" t="s">
        <v>354</v>
      </c>
      <c r="C57" s="70" t="s">
        <v>6</v>
      </c>
      <c r="D57" s="70">
        <v>38</v>
      </c>
      <c r="E57" s="31"/>
      <c r="F57" s="54">
        <f t="shared" si="2"/>
        <v>0</v>
      </c>
      <c r="G57" s="32">
        <v>8</v>
      </c>
      <c r="H57" s="54">
        <f t="shared" si="3"/>
        <v>0</v>
      </c>
      <c r="I57" s="33" t="s">
        <v>511</v>
      </c>
    </row>
    <row r="58" spans="1:9" s="77" customFormat="1" ht="25.15" customHeight="1">
      <c r="A58" s="69">
        <v>55</v>
      </c>
      <c r="B58" s="38" t="s">
        <v>355</v>
      </c>
      <c r="C58" s="70" t="s">
        <v>6</v>
      </c>
      <c r="D58" s="70">
        <v>6</v>
      </c>
      <c r="E58" s="31"/>
      <c r="F58" s="54">
        <f t="shared" si="2"/>
        <v>0</v>
      </c>
      <c r="G58" s="32">
        <v>8</v>
      </c>
      <c r="H58" s="54">
        <f t="shared" si="3"/>
        <v>0</v>
      </c>
      <c r="I58" s="33" t="s">
        <v>512</v>
      </c>
    </row>
    <row r="59" spans="1:9" s="77" customFormat="1" ht="25.15" customHeight="1">
      <c r="A59" s="69">
        <v>56</v>
      </c>
      <c r="B59" s="38" t="s">
        <v>192</v>
      </c>
      <c r="C59" s="70" t="s">
        <v>5</v>
      </c>
      <c r="D59" s="71">
        <v>26</v>
      </c>
      <c r="E59" s="31"/>
      <c r="F59" s="54">
        <f t="shared" si="2"/>
        <v>0</v>
      </c>
      <c r="G59" s="32">
        <v>8</v>
      </c>
      <c r="H59" s="54">
        <f t="shared" si="3"/>
        <v>0</v>
      </c>
      <c r="I59" s="33" t="s">
        <v>758</v>
      </c>
    </row>
    <row r="60" spans="1:9" s="77" customFormat="1" ht="25.15" customHeight="1">
      <c r="A60" s="69">
        <v>57</v>
      </c>
      <c r="B60" s="38" t="s">
        <v>356</v>
      </c>
      <c r="C60" s="70" t="s">
        <v>6</v>
      </c>
      <c r="D60" s="70">
        <v>1</v>
      </c>
      <c r="E60" s="31"/>
      <c r="F60" s="54">
        <f t="shared" si="2"/>
        <v>0</v>
      </c>
      <c r="G60" s="32">
        <v>8</v>
      </c>
      <c r="H60" s="54">
        <f t="shared" si="3"/>
        <v>0</v>
      </c>
      <c r="I60" s="33" t="s">
        <v>513</v>
      </c>
    </row>
    <row r="61" spans="1:9" s="77" customFormat="1" ht="25.15" customHeight="1">
      <c r="A61" s="69">
        <v>58</v>
      </c>
      <c r="B61" s="38" t="s">
        <v>357</v>
      </c>
      <c r="C61" s="70" t="s">
        <v>6</v>
      </c>
      <c r="D61" s="70">
        <v>1</v>
      </c>
      <c r="E61" s="31"/>
      <c r="F61" s="54">
        <f t="shared" si="2"/>
        <v>0</v>
      </c>
      <c r="G61" s="32">
        <v>8</v>
      </c>
      <c r="H61" s="54">
        <f t="shared" si="3"/>
        <v>0</v>
      </c>
      <c r="I61" s="33" t="s">
        <v>752</v>
      </c>
    </row>
    <row r="62" spans="1:9" s="77" customFormat="1" ht="25.15" customHeight="1">
      <c r="A62" s="69">
        <v>59</v>
      </c>
      <c r="B62" s="38" t="s">
        <v>358</v>
      </c>
      <c r="C62" s="70" t="s">
        <v>6</v>
      </c>
      <c r="D62" s="70">
        <v>1</v>
      </c>
      <c r="E62" s="31"/>
      <c r="F62" s="54">
        <f t="shared" si="2"/>
        <v>0</v>
      </c>
      <c r="G62" s="32">
        <v>8</v>
      </c>
      <c r="H62" s="54">
        <f t="shared" si="3"/>
        <v>0</v>
      </c>
      <c r="I62" s="33" t="s">
        <v>514</v>
      </c>
    </row>
    <row r="63" spans="1:9" s="77" customFormat="1" ht="25.15" customHeight="1">
      <c r="A63" s="69">
        <v>60</v>
      </c>
      <c r="B63" s="38" t="s">
        <v>17</v>
      </c>
      <c r="C63" s="70" t="s">
        <v>6</v>
      </c>
      <c r="D63" s="70">
        <v>1</v>
      </c>
      <c r="E63" s="31"/>
      <c r="F63" s="54">
        <f t="shared" si="2"/>
        <v>0</v>
      </c>
      <c r="G63" s="32">
        <v>8</v>
      </c>
      <c r="H63" s="54">
        <f t="shared" si="3"/>
        <v>0</v>
      </c>
      <c r="I63" s="33" t="s">
        <v>769</v>
      </c>
    </row>
    <row r="64" spans="1:9" s="77" customFormat="1" ht="25.15" customHeight="1">
      <c r="A64" s="69">
        <v>61</v>
      </c>
      <c r="B64" s="38" t="s">
        <v>359</v>
      </c>
      <c r="C64" s="70" t="s">
        <v>6</v>
      </c>
      <c r="D64" s="70">
        <v>74</v>
      </c>
      <c r="E64" s="31"/>
      <c r="F64" s="54">
        <f t="shared" si="2"/>
        <v>0</v>
      </c>
      <c r="G64" s="32">
        <v>8</v>
      </c>
      <c r="H64" s="54">
        <f t="shared" si="3"/>
        <v>0</v>
      </c>
      <c r="I64" s="33" t="s">
        <v>515</v>
      </c>
    </row>
    <row r="65" spans="1:9" s="77" customFormat="1" ht="25.15" customHeight="1">
      <c r="A65" s="69">
        <v>62</v>
      </c>
      <c r="B65" s="38" t="s">
        <v>360</v>
      </c>
      <c r="C65" s="70" t="s">
        <v>6</v>
      </c>
      <c r="D65" s="70">
        <v>50</v>
      </c>
      <c r="E65" s="31"/>
      <c r="F65" s="54">
        <f t="shared" si="2"/>
        <v>0</v>
      </c>
      <c r="G65" s="32">
        <v>8</v>
      </c>
      <c r="H65" s="54">
        <f t="shared" si="3"/>
        <v>0</v>
      </c>
      <c r="I65" s="33" t="s">
        <v>768</v>
      </c>
    </row>
    <row r="66" spans="1:9" s="77" customFormat="1" ht="25.15" customHeight="1">
      <c r="A66" s="69">
        <v>63</v>
      </c>
      <c r="B66" s="72" t="s">
        <v>362</v>
      </c>
      <c r="C66" s="70" t="s">
        <v>5</v>
      </c>
      <c r="D66" s="70">
        <v>12</v>
      </c>
      <c r="E66" s="31"/>
      <c r="F66" s="54">
        <f t="shared" si="2"/>
        <v>0</v>
      </c>
      <c r="G66" s="32">
        <v>8</v>
      </c>
      <c r="H66" s="54">
        <f t="shared" si="3"/>
        <v>0</v>
      </c>
      <c r="I66" s="33" t="s">
        <v>519</v>
      </c>
    </row>
    <row r="67" spans="1:9" s="77" customFormat="1" ht="25.15" customHeight="1">
      <c r="A67" s="69">
        <v>64</v>
      </c>
      <c r="B67" s="38" t="s">
        <v>363</v>
      </c>
      <c r="C67" s="70" t="s">
        <v>6</v>
      </c>
      <c r="D67" s="70">
        <v>24</v>
      </c>
      <c r="E67" s="31"/>
      <c r="F67" s="54">
        <f t="shared" si="2"/>
        <v>0</v>
      </c>
      <c r="G67" s="32">
        <v>8</v>
      </c>
      <c r="H67" s="54">
        <f t="shared" si="3"/>
        <v>0</v>
      </c>
      <c r="I67" s="33" t="s">
        <v>723</v>
      </c>
    </row>
    <row r="68" spans="1:9" s="77" customFormat="1" ht="25.15" customHeight="1">
      <c r="A68" s="69">
        <v>65</v>
      </c>
      <c r="B68" s="38" t="s">
        <v>19</v>
      </c>
      <c r="C68" s="70" t="s">
        <v>6</v>
      </c>
      <c r="D68" s="70">
        <v>1</v>
      </c>
      <c r="E68" s="31"/>
      <c r="F68" s="54">
        <f t="shared" ref="F68:F99" si="4">E68*D68</f>
        <v>0</v>
      </c>
      <c r="G68" s="32">
        <v>8</v>
      </c>
      <c r="H68" s="54">
        <f t="shared" ref="H68:H99" si="5">F68*(1+G68/100)</f>
        <v>0</v>
      </c>
      <c r="I68" s="33" t="s">
        <v>520</v>
      </c>
    </row>
    <row r="69" spans="1:9" s="77" customFormat="1" ht="25.15" customHeight="1">
      <c r="A69" s="69">
        <v>66</v>
      </c>
      <c r="B69" s="38" t="s">
        <v>369</v>
      </c>
      <c r="C69" s="73" t="s">
        <v>6</v>
      </c>
      <c r="D69" s="73">
        <v>1</v>
      </c>
      <c r="E69" s="31"/>
      <c r="F69" s="54">
        <f t="shared" si="4"/>
        <v>0</v>
      </c>
      <c r="G69" s="32">
        <v>8</v>
      </c>
      <c r="H69" s="54">
        <f t="shared" si="5"/>
        <v>0</v>
      </c>
      <c r="I69" s="33" t="s">
        <v>523</v>
      </c>
    </row>
    <row r="70" spans="1:9" s="77" customFormat="1" ht="25.15" customHeight="1">
      <c r="A70" s="69">
        <v>67</v>
      </c>
      <c r="B70" s="38" t="s">
        <v>366</v>
      </c>
      <c r="C70" s="73" t="s">
        <v>6</v>
      </c>
      <c r="D70" s="74">
        <v>1</v>
      </c>
      <c r="E70" s="31"/>
      <c r="F70" s="54">
        <f t="shared" si="4"/>
        <v>0</v>
      </c>
      <c r="G70" s="32">
        <v>8</v>
      </c>
      <c r="H70" s="54">
        <f t="shared" si="5"/>
        <v>0</v>
      </c>
      <c r="I70" s="33" t="s">
        <v>525</v>
      </c>
    </row>
    <row r="71" spans="1:9" s="77" customFormat="1" ht="25.15" customHeight="1">
      <c r="A71" s="69">
        <v>68</v>
      </c>
      <c r="B71" s="38" t="s">
        <v>365</v>
      </c>
      <c r="C71" s="73" t="s">
        <v>6</v>
      </c>
      <c r="D71" s="73">
        <v>38</v>
      </c>
      <c r="E71" s="31"/>
      <c r="F71" s="54">
        <f t="shared" si="4"/>
        <v>0</v>
      </c>
      <c r="G71" s="32">
        <v>8</v>
      </c>
      <c r="H71" s="54">
        <f t="shared" si="5"/>
        <v>0</v>
      </c>
      <c r="I71" s="33" t="s">
        <v>524</v>
      </c>
    </row>
    <row r="72" spans="1:9" s="77" customFormat="1" ht="25.15" customHeight="1">
      <c r="A72" s="69">
        <v>69</v>
      </c>
      <c r="B72" s="38" t="s">
        <v>373</v>
      </c>
      <c r="C72" s="73" t="s">
        <v>6</v>
      </c>
      <c r="D72" s="75">
        <v>26</v>
      </c>
      <c r="E72" s="31"/>
      <c r="F72" s="54">
        <f t="shared" si="4"/>
        <v>0</v>
      </c>
      <c r="G72" s="32">
        <v>8</v>
      </c>
      <c r="H72" s="54">
        <f t="shared" si="5"/>
        <v>0</v>
      </c>
      <c r="I72" s="33" t="s">
        <v>772</v>
      </c>
    </row>
    <row r="73" spans="1:9" s="77" customFormat="1" ht="25.15" customHeight="1">
      <c r="A73" s="69">
        <v>70</v>
      </c>
      <c r="B73" s="38" t="s">
        <v>372</v>
      </c>
      <c r="C73" s="73" t="s">
        <v>6</v>
      </c>
      <c r="D73" s="73">
        <v>62</v>
      </c>
      <c r="E73" s="31"/>
      <c r="F73" s="54">
        <f t="shared" si="4"/>
        <v>0</v>
      </c>
      <c r="G73" s="32">
        <v>8</v>
      </c>
      <c r="H73" s="54">
        <f t="shared" si="5"/>
        <v>0</v>
      </c>
      <c r="I73" s="33" t="s">
        <v>773</v>
      </c>
    </row>
    <row r="74" spans="1:9" s="77" customFormat="1" ht="25.15" customHeight="1">
      <c r="A74" s="69">
        <v>71</v>
      </c>
      <c r="B74" s="38" t="s">
        <v>21</v>
      </c>
      <c r="C74" s="73" t="s">
        <v>6</v>
      </c>
      <c r="D74" s="75">
        <v>1</v>
      </c>
      <c r="E74" s="31"/>
      <c r="F74" s="54">
        <f t="shared" si="4"/>
        <v>0</v>
      </c>
      <c r="G74" s="32">
        <v>8</v>
      </c>
      <c r="H74" s="54">
        <f t="shared" si="5"/>
        <v>0</v>
      </c>
      <c r="I74" s="33" t="s">
        <v>530</v>
      </c>
    </row>
    <row r="75" spans="1:9" s="77" customFormat="1" ht="25.15" customHeight="1">
      <c r="A75" s="69">
        <v>72</v>
      </c>
      <c r="B75" s="38" t="s">
        <v>22</v>
      </c>
      <c r="C75" s="73" t="s">
        <v>6</v>
      </c>
      <c r="D75" s="73">
        <v>96</v>
      </c>
      <c r="E75" s="31"/>
      <c r="F75" s="54">
        <f t="shared" si="4"/>
        <v>0</v>
      </c>
      <c r="G75" s="32">
        <v>8</v>
      </c>
      <c r="H75" s="54">
        <f t="shared" si="5"/>
        <v>0</v>
      </c>
      <c r="I75" s="33" t="s">
        <v>531</v>
      </c>
    </row>
    <row r="76" spans="1:9" s="77" customFormat="1" ht="25.15" customHeight="1">
      <c r="A76" s="69">
        <v>73</v>
      </c>
      <c r="B76" s="38" t="s">
        <v>26</v>
      </c>
      <c r="C76" s="70" t="s">
        <v>5</v>
      </c>
      <c r="D76" s="70">
        <v>6</v>
      </c>
      <c r="E76" s="31"/>
      <c r="F76" s="54">
        <f t="shared" si="4"/>
        <v>0</v>
      </c>
      <c r="G76" s="32">
        <v>8</v>
      </c>
      <c r="H76" s="54">
        <f t="shared" si="5"/>
        <v>0</v>
      </c>
      <c r="I76" s="33" t="s">
        <v>724</v>
      </c>
    </row>
    <row r="77" spans="1:9" s="77" customFormat="1" ht="25.15" customHeight="1">
      <c r="A77" s="69">
        <v>74</v>
      </c>
      <c r="B77" s="38" t="s">
        <v>27</v>
      </c>
      <c r="C77" s="70" t="s">
        <v>5</v>
      </c>
      <c r="D77" s="70">
        <v>1</v>
      </c>
      <c r="E77" s="31"/>
      <c r="F77" s="54">
        <f t="shared" si="4"/>
        <v>0</v>
      </c>
      <c r="G77" s="32">
        <v>8</v>
      </c>
      <c r="H77" s="54">
        <f t="shared" si="5"/>
        <v>0</v>
      </c>
      <c r="I77" s="33" t="s">
        <v>535</v>
      </c>
    </row>
    <row r="78" spans="1:9" s="77" customFormat="1" ht="25.15" customHeight="1">
      <c r="A78" s="69">
        <v>75</v>
      </c>
      <c r="B78" s="38" t="s">
        <v>25</v>
      </c>
      <c r="C78" s="70" t="s">
        <v>5</v>
      </c>
      <c r="D78" s="70">
        <v>1</v>
      </c>
      <c r="E78" s="31"/>
      <c r="F78" s="54">
        <f t="shared" si="4"/>
        <v>0</v>
      </c>
      <c r="G78" s="32">
        <v>8</v>
      </c>
      <c r="H78" s="54">
        <f t="shared" si="5"/>
        <v>0</v>
      </c>
      <c r="I78" s="33" t="s">
        <v>534</v>
      </c>
    </row>
    <row r="79" spans="1:9" s="77" customFormat="1" ht="25.15" customHeight="1">
      <c r="A79" s="69">
        <v>76</v>
      </c>
      <c r="B79" s="38" t="s">
        <v>30</v>
      </c>
      <c r="C79" s="70" t="s">
        <v>5</v>
      </c>
      <c r="D79" s="70">
        <v>48</v>
      </c>
      <c r="E79" s="31"/>
      <c r="F79" s="54">
        <f t="shared" si="4"/>
        <v>0</v>
      </c>
      <c r="G79" s="32">
        <v>8</v>
      </c>
      <c r="H79" s="54">
        <f t="shared" si="5"/>
        <v>0</v>
      </c>
      <c r="I79" s="33" t="s">
        <v>536</v>
      </c>
    </row>
    <row r="80" spans="1:9" s="77" customFormat="1" ht="25.15" customHeight="1">
      <c r="A80" s="69">
        <v>77</v>
      </c>
      <c r="B80" s="38" t="s">
        <v>29</v>
      </c>
      <c r="C80" s="70" t="s">
        <v>5</v>
      </c>
      <c r="D80" s="70">
        <v>98</v>
      </c>
      <c r="E80" s="31"/>
      <c r="F80" s="54">
        <f t="shared" si="4"/>
        <v>0</v>
      </c>
      <c r="G80" s="32">
        <v>8</v>
      </c>
      <c r="H80" s="54">
        <f t="shared" si="5"/>
        <v>0</v>
      </c>
      <c r="I80" s="33" t="s">
        <v>725</v>
      </c>
    </row>
    <row r="81" spans="1:9" s="77" customFormat="1" ht="25.15" customHeight="1">
      <c r="A81" s="69">
        <v>78</v>
      </c>
      <c r="B81" s="38" t="s">
        <v>31</v>
      </c>
      <c r="C81" s="70" t="s">
        <v>5</v>
      </c>
      <c r="D81" s="36">
        <v>62</v>
      </c>
      <c r="E81" s="31"/>
      <c r="F81" s="54">
        <f t="shared" si="4"/>
        <v>0</v>
      </c>
      <c r="G81" s="32">
        <v>8</v>
      </c>
      <c r="H81" s="54">
        <f t="shared" si="5"/>
        <v>0</v>
      </c>
      <c r="I81" s="33" t="s">
        <v>726</v>
      </c>
    </row>
    <row r="82" spans="1:9" s="77" customFormat="1" ht="25.15" customHeight="1">
      <c r="A82" s="69">
        <v>79</v>
      </c>
      <c r="B82" s="38" t="s">
        <v>32</v>
      </c>
      <c r="C82" s="70" t="s">
        <v>5</v>
      </c>
      <c r="D82" s="36">
        <v>12</v>
      </c>
      <c r="E82" s="31"/>
      <c r="F82" s="54">
        <f t="shared" si="4"/>
        <v>0</v>
      </c>
      <c r="G82" s="32">
        <v>8</v>
      </c>
      <c r="H82" s="54">
        <f t="shared" si="5"/>
        <v>0</v>
      </c>
      <c r="I82" s="33" t="s">
        <v>727</v>
      </c>
    </row>
    <row r="83" spans="1:9" s="77" customFormat="1" ht="25.15" customHeight="1">
      <c r="A83" s="69">
        <v>80</v>
      </c>
      <c r="B83" s="38" t="s">
        <v>34</v>
      </c>
      <c r="C83" s="70" t="s">
        <v>5</v>
      </c>
      <c r="D83" s="36">
        <v>1</v>
      </c>
      <c r="E83" s="31"/>
      <c r="F83" s="54">
        <f t="shared" si="4"/>
        <v>0</v>
      </c>
      <c r="G83" s="32">
        <v>8</v>
      </c>
      <c r="H83" s="54">
        <f t="shared" si="5"/>
        <v>0</v>
      </c>
      <c r="I83" s="33" t="s">
        <v>538</v>
      </c>
    </row>
    <row r="84" spans="1:9" s="77" customFormat="1" ht="25.15" customHeight="1">
      <c r="A84" s="69">
        <v>81</v>
      </c>
      <c r="B84" s="38" t="s">
        <v>33</v>
      </c>
      <c r="C84" s="70" t="s">
        <v>5</v>
      </c>
      <c r="D84" s="36">
        <v>1</v>
      </c>
      <c r="E84" s="31"/>
      <c r="F84" s="54">
        <f t="shared" si="4"/>
        <v>0</v>
      </c>
      <c r="G84" s="32">
        <v>8</v>
      </c>
      <c r="H84" s="54">
        <f t="shared" si="5"/>
        <v>0</v>
      </c>
      <c r="I84" s="33" t="s">
        <v>537</v>
      </c>
    </row>
    <row r="85" spans="1:9" s="77" customFormat="1" ht="25.15" customHeight="1">
      <c r="A85" s="69">
        <v>82</v>
      </c>
      <c r="B85" s="38" t="s">
        <v>35</v>
      </c>
      <c r="C85" s="70" t="s">
        <v>5</v>
      </c>
      <c r="D85" s="70">
        <v>6</v>
      </c>
      <c r="E85" s="31"/>
      <c r="F85" s="54">
        <f t="shared" si="4"/>
        <v>0</v>
      </c>
      <c r="G85" s="32">
        <v>8</v>
      </c>
      <c r="H85" s="54">
        <f t="shared" si="5"/>
        <v>0</v>
      </c>
      <c r="I85" s="33" t="s">
        <v>728</v>
      </c>
    </row>
    <row r="86" spans="1:9" s="77" customFormat="1" ht="25.15" customHeight="1">
      <c r="A86" s="69">
        <v>83</v>
      </c>
      <c r="B86" s="38" t="s">
        <v>36</v>
      </c>
      <c r="C86" s="70" t="s">
        <v>5</v>
      </c>
      <c r="D86" s="70">
        <v>14</v>
      </c>
      <c r="E86" s="31"/>
      <c r="F86" s="54">
        <f t="shared" si="4"/>
        <v>0</v>
      </c>
      <c r="G86" s="32">
        <v>8</v>
      </c>
      <c r="H86" s="54">
        <f t="shared" si="5"/>
        <v>0</v>
      </c>
      <c r="I86" s="33" t="s">
        <v>540</v>
      </c>
    </row>
    <row r="87" spans="1:9" s="77" customFormat="1" ht="25.15" customHeight="1">
      <c r="A87" s="69">
        <v>84</v>
      </c>
      <c r="B87" s="38" t="s">
        <v>37</v>
      </c>
      <c r="C87" s="70" t="s">
        <v>5</v>
      </c>
      <c r="D87" s="70">
        <v>14</v>
      </c>
      <c r="E87" s="31"/>
      <c r="F87" s="54">
        <f t="shared" si="4"/>
        <v>0</v>
      </c>
      <c r="G87" s="32">
        <v>8</v>
      </c>
      <c r="H87" s="54">
        <f t="shared" si="5"/>
        <v>0</v>
      </c>
      <c r="I87" s="33" t="s">
        <v>539</v>
      </c>
    </row>
    <row r="88" spans="1:9" s="77" customFormat="1" ht="25.15" customHeight="1">
      <c r="A88" s="69">
        <v>85</v>
      </c>
      <c r="B88" s="38" t="s">
        <v>38</v>
      </c>
      <c r="C88" s="70" t="s">
        <v>5</v>
      </c>
      <c r="D88" s="70">
        <v>30</v>
      </c>
      <c r="E88" s="31"/>
      <c r="F88" s="54">
        <f t="shared" si="4"/>
        <v>0</v>
      </c>
      <c r="G88" s="32">
        <v>8</v>
      </c>
      <c r="H88" s="54">
        <f t="shared" si="5"/>
        <v>0</v>
      </c>
      <c r="I88" s="33" t="s">
        <v>541</v>
      </c>
    </row>
    <row r="89" spans="1:9" s="77" customFormat="1" ht="25.15" customHeight="1">
      <c r="A89" s="69">
        <v>86</v>
      </c>
      <c r="B89" s="38" t="s">
        <v>41</v>
      </c>
      <c r="C89" s="70" t="s">
        <v>5</v>
      </c>
      <c r="D89" s="70">
        <v>38</v>
      </c>
      <c r="E89" s="31"/>
      <c r="F89" s="54">
        <f t="shared" si="4"/>
        <v>0</v>
      </c>
      <c r="G89" s="32">
        <v>8</v>
      </c>
      <c r="H89" s="54">
        <f t="shared" si="5"/>
        <v>0</v>
      </c>
      <c r="I89" s="33" t="s">
        <v>543</v>
      </c>
    </row>
    <row r="90" spans="1:9" s="77" customFormat="1" ht="25.15" customHeight="1">
      <c r="A90" s="69">
        <v>87</v>
      </c>
      <c r="B90" s="38" t="s">
        <v>40</v>
      </c>
      <c r="C90" s="70" t="s">
        <v>5</v>
      </c>
      <c r="D90" s="70">
        <v>1</v>
      </c>
      <c r="E90" s="31"/>
      <c r="F90" s="54">
        <f t="shared" si="4"/>
        <v>0</v>
      </c>
      <c r="G90" s="32">
        <v>8</v>
      </c>
      <c r="H90" s="54">
        <f t="shared" si="5"/>
        <v>0</v>
      </c>
      <c r="I90" s="33" t="s">
        <v>729</v>
      </c>
    </row>
    <row r="91" spans="1:9" s="77" customFormat="1" ht="25.15" customHeight="1">
      <c r="A91" s="69">
        <v>88</v>
      </c>
      <c r="B91" s="38" t="s">
        <v>42</v>
      </c>
      <c r="C91" s="70" t="s">
        <v>5</v>
      </c>
      <c r="D91" s="70">
        <v>1</v>
      </c>
      <c r="E91" s="31"/>
      <c r="F91" s="54">
        <f t="shared" si="4"/>
        <v>0</v>
      </c>
      <c r="G91" s="32">
        <v>8</v>
      </c>
      <c r="H91" s="54">
        <f t="shared" si="5"/>
        <v>0</v>
      </c>
      <c r="I91" s="33" t="s">
        <v>544</v>
      </c>
    </row>
    <row r="92" spans="1:9" s="77" customFormat="1" ht="25.15" customHeight="1">
      <c r="A92" s="69">
        <v>89</v>
      </c>
      <c r="B92" s="38" t="s">
        <v>45</v>
      </c>
      <c r="C92" s="70" t="s">
        <v>5</v>
      </c>
      <c r="D92" s="70">
        <v>14</v>
      </c>
      <c r="E92" s="31"/>
      <c r="F92" s="54">
        <f t="shared" si="4"/>
        <v>0</v>
      </c>
      <c r="G92" s="32">
        <v>8</v>
      </c>
      <c r="H92" s="54">
        <f t="shared" si="5"/>
        <v>0</v>
      </c>
      <c r="I92" s="33" t="s">
        <v>549</v>
      </c>
    </row>
    <row r="93" spans="1:9" s="77" customFormat="1" ht="25.15" customHeight="1">
      <c r="A93" s="69">
        <v>90</v>
      </c>
      <c r="B93" s="38" t="s">
        <v>44</v>
      </c>
      <c r="C93" s="70" t="s">
        <v>5</v>
      </c>
      <c r="D93" s="36">
        <v>14</v>
      </c>
      <c r="E93" s="31"/>
      <c r="F93" s="54">
        <f t="shared" si="4"/>
        <v>0</v>
      </c>
      <c r="G93" s="32">
        <v>8</v>
      </c>
      <c r="H93" s="54">
        <f t="shared" si="5"/>
        <v>0</v>
      </c>
      <c r="I93" s="33" t="s">
        <v>550</v>
      </c>
    </row>
    <row r="94" spans="1:9" s="77" customFormat="1" ht="25.15" customHeight="1">
      <c r="A94" s="69">
        <v>91</v>
      </c>
      <c r="B94" s="38" t="s">
        <v>46</v>
      </c>
      <c r="C94" s="70" t="s">
        <v>5</v>
      </c>
      <c r="D94" s="70">
        <v>14</v>
      </c>
      <c r="E94" s="31"/>
      <c r="F94" s="54">
        <f t="shared" si="4"/>
        <v>0</v>
      </c>
      <c r="G94" s="32">
        <v>8</v>
      </c>
      <c r="H94" s="54">
        <f t="shared" si="5"/>
        <v>0</v>
      </c>
      <c r="I94" s="33" t="s">
        <v>548</v>
      </c>
    </row>
    <row r="95" spans="1:9" s="77" customFormat="1" ht="25.15" customHeight="1">
      <c r="A95" s="69">
        <v>92</v>
      </c>
      <c r="B95" s="38" t="s">
        <v>49</v>
      </c>
      <c r="C95" s="70" t="s">
        <v>5</v>
      </c>
      <c r="D95" s="70">
        <v>1</v>
      </c>
      <c r="E95" s="31"/>
      <c r="F95" s="54">
        <f t="shared" si="4"/>
        <v>0</v>
      </c>
      <c r="G95" s="32">
        <v>8</v>
      </c>
      <c r="H95" s="54">
        <f t="shared" si="5"/>
        <v>0</v>
      </c>
      <c r="I95" s="33" t="s">
        <v>545</v>
      </c>
    </row>
    <row r="96" spans="1:9" s="77" customFormat="1" ht="25.15" customHeight="1">
      <c r="A96" s="69">
        <v>93</v>
      </c>
      <c r="B96" s="38" t="s">
        <v>48</v>
      </c>
      <c r="C96" s="70" t="s">
        <v>5</v>
      </c>
      <c r="D96" s="70">
        <v>1</v>
      </c>
      <c r="E96" s="31"/>
      <c r="F96" s="54">
        <f t="shared" si="4"/>
        <v>0</v>
      </c>
      <c r="G96" s="32">
        <v>8</v>
      </c>
      <c r="H96" s="54">
        <f t="shared" si="5"/>
        <v>0</v>
      </c>
      <c r="I96" s="33" t="s">
        <v>546</v>
      </c>
    </row>
    <row r="97" spans="1:9" s="77" customFormat="1" ht="25.15" customHeight="1">
      <c r="A97" s="69">
        <v>94</v>
      </c>
      <c r="B97" s="38" t="s">
        <v>47</v>
      </c>
      <c r="C97" s="70" t="s">
        <v>5</v>
      </c>
      <c r="D97" s="70">
        <v>1</v>
      </c>
      <c r="E97" s="31"/>
      <c r="F97" s="54">
        <f t="shared" si="4"/>
        <v>0</v>
      </c>
      <c r="G97" s="32">
        <v>8</v>
      </c>
      <c r="H97" s="54">
        <f t="shared" si="5"/>
        <v>0</v>
      </c>
      <c r="I97" s="33" t="s">
        <v>547</v>
      </c>
    </row>
    <row r="98" spans="1:9" s="77" customFormat="1" ht="25.15" customHeight="1">
      <c r="A98" s="69">
        <v>95</v>
      </c>
      <c r="B98" s="38" t="s">
        <v>43</v>
      </c>
      <c r="C98" s="70" t="s">
        <v>6</v>
      </c>
      <c r="D98" s="70">
        <v>1</v>
      </c>
      <c r="E98" s="31"/>
      <c r="F98" s="54">
        <f t="shared" si="4"/>
        <v>0</v>
      </c>
      <c r="G98" s="32">
        <v>8</v>
      </c>
      <c r="H98" s="54">
        <f t="shared" si="5"/>
        <v>0</v>
      </c>
      <c r="I98" s="33" t="s">
        <v>730</v>
      </c>
    </row>
    <row r="99" spans="1:9" s="77" customFormat="1" ht="25.15" customHeight="1">
      <c r="A99" s="69">
        <v>96</v>
      </c>
      <c r="B99" s="38" t="s">
        <v>50</v>
      </c>
      <c r="C99" s="70" t="s">
        <v>6</v>
      </c>
      <c r="D99" s="70">
        <v>4</v>
      </c>
      <c r="E99" s="31"/>
      <c r="F99" s="54">
        <f t="shared" si="4"/>
        <v>0</v>
      </c>
      <c r="G99" s="32">
        <v>8</v>
      </c>
      <c r="H99" s="54">
        <f t="shared" si="5"/>
        <v>0</v>
      </c>
      <c r="I99" s="33" t="s">
        <v>551</v>
      </c>
    </row>
    <row r="100" spans="1:9" s="77" customFormat="1" ht="25.15" customHeight="1">
      <c r="A100" s="69">
        <v>97</v>
      </c>
      <c r="B100" s="72" t="s">
        <v>286</v>
      </c>
      <c r="C100" s="70" t="s">
        <v>5</v>
      </c>
      <c r="D100" s="70">
        <v>38</v>
      </c>
      <c r="E100" s="31"/>
      <c r="F100" s="54">
        <f t="shared" ref="F100:F131" si="6">E100*D100</f>
        <v>0</v>
      </c>
      <c r="G100" s="32">
        <v>8</v>
      </c>
      <c r="H100" s="54">
        <f t="shared" ref="H100:H131" si="7">F100*(1+G100/100)</f>
        <v>0</v>
      </c>
      <c r="I100" s="33" t="s">
        <v>451</v>
      </c>
    </row>
    <row r="101" spans="1:9" s="77" customFormat="1" ht="25.15" customHeight="1">
      <c r="A101" s="69">
        <v>98</v>
      </c>
      <c r="B101" s="38" t="s">
        <v>51</v>
      </c>
      <c r="C101" s="70" t="s">
        <v>6</v>
      </c>
      <c r="D101" s="70">
        <v>38</v>
      </c>
      <c r="E101" s="31"/>
      <c r="F101" s="54">
        <f t="shared" si="6"/>
        <v>0</v>
      </c>
      <c r="G101" s="32">
        <v>8</v>
      </c>
      <c r="H101" s="54">
        <f t="shared" si="7"/>
        <v>0</v>
      </c>
      <c r="I101" s="33" t="s">
        <v>552</v>
      </c>
    </row>
    <row r="102" spans="1:9" s="77" customFormat="1" ht="25.15" customHeight="1">
      <c r="A102" s="69">
        <v>99</v>
      </c>
      <c r="B102" s="38" t="s">
        <v>55</v>
      </c>
      <c r="C102" s="70" t="s">
        <v>6</v>
      </c>
      <c r="D102" s="70">
        <v>4</v>
      </c>
      <c r="E102" s="31"/>
      <c r="F102" s="54">
        <f t="shared" si="6"/>
        <v>0</v>
      </c>
      <c r="G102" s="32">
        <v>8</v>
      </c>
      <c r="H102" s="54">
        <f t="shared" si="7"/>
        <v>0</v>
      </c>
      <c r="I102" s="33" t="s">
        <v>555</v>
      </c>
    </row>
    <row r="103" spans="1:9" s="77" customFormat="1" ht="25.15" customHeight="1">
      <c r="A103" s="69">
        <v>100</v>
      </c>
      <c r="B103" s="38" t="s">
        <v>54</v>
      </c>
      <c r="C103" s="70" t="s">
        <v>5</v>
      </c>
      <c r="D103" s="70">
        <v>1</v>
      </c>
      <c r="E103" s="31"/>
      <c r="F103" s="54">
        <f t="shared" si="6"/>
        <v>0</v>
      </c>
      <c r="G103" s="32">
        <v>8</v>
      </c>
      <c r="H103" s="54">
        <f t="shared" si="7"/>
        <v>0</v>
      </c>
      <c r="I103" s="33" t="s">
        <v>731</v>
      </c>
    </row>
    <row r="104" spans="1:9" s="77" customFormat="1" ht="25.15" customHeight="1">
      <c r="A104" s="69">
        <v>101</v>
      </c>
      <c r="B104" s="38" t="s">
        <v>56</v>
      </c>
      <c r="C104" s="70" t="s">
        <v>5</v>
      </c>
      <c r="D104" s="70">
        <v>26</v>
      </c>
      <c r="E104" s="31"/>
      <c r="F104" s="54">
        <f t="shared" si="6"/>
        <v>0</v>
      </c>
      <c r="G104" s="32">
        <v>8</v>
      </c>
      <c r="H104" s="54">
        <f t="shared" si="7"/>
        <v>0</v>
      </c>
      <c r="I104" s="33" t="s">
        <v>556</v>
      </c>
    </row>
    <row r="105" spans="1:9" s="77" customFormat="1" ht="25.15" customHeight="1">
      <c r="A105" s="69">
        <v>102</v>
      </c>
      <c r="B105" s="38" t="s">
        <v>60</v>
      </c>
      <c r="C105" s="73" t="s">
        <v>6</v>
      </c>
      <c r="D105" s="73">
        <v>1</v>
      </c>
      <c r="E105" s="31"/>
      <c r="F105" s="54">
        <f t="shared" si="6"/>
        <v>0</v>
      </c>
      <c r="G105" s="32">
        <v>8</v>
      </c>
      <c r="H105" s="54">
        <f t="shared" si="7"/>
        <v>0</v>
      </c>
      <c r="I105" s="33" t="s">
        <v>774</v>
      </c>
    </row>
    <row r="106" spans="1:9" s="77" customFormat="1" ht="25.15" customHeight="1">
      <c r="A106" s="69">
        <v>103</v>
      </c>
      <c r="B106" s="38" t="s">
        <v>61</v>
      </c>
      <c r="C106" s="73" t="s">
        <v>6</v>
      </c>
      <c r="D106" s="75">
        <v>12</v>
      </c>
      <c r="E106" s="31"/>
      <c r="F106" s="54">
        <f t="shared" si="6"/>
        <v>0</v>
      </c>
      <c r="G106" s="32">
        <v>8</v>
      </c>
      <c r="H106" s="54">
        <f t="shared" si="7"/>
        <v>0</v>
      </c>
      <c r="I106" s="33" t="s">
        <v>560</v>
      </c>
    </row>
    <row r="107" spans="1:9" s="77" customFormat="1" ht="25.15" customHeight="1">
      <c r="A107" s="69">
        <v>104</v>
      </c>
      <c r="B107" s="38" t="s">
        <v>62</v>
      </c>
      <c r="C107" s="73" t="s">
        <v>6</v>
      </c>
      <c r="D107" s="75">
        <v>60</v>
      </c>
      <c r="E107" s="31"/>
      <c r="F107" s="54">
        <f t="shared" si="6"/>
        <v>0</v>
      </c>
      <c r="G107" s="32">
        <v>8</v>
      </c>
      <c r="H107" s="54">
        <f t="shared" si="7"/>
        <v>0</v>
      </c>
      <c r="I107" s="33" t="s">
        <v>561</v>
      </c>
    </row>
    <row r="108" spans="1:9" s="77" customFormat="1" ht="25.15" customHeight="1">
      <c r="A108" s="69">
        <v>105</v>
      </c>
      <c r="B108" s="38" t="s">
        <v>786</v>
      </c>
      <c r="C108" s="70" t="s">
        <v>5</v>
      </c>
      <c r="D108" s="70">
        <v>1</v>
      </c>
      <c r="E108" s="31"/>
      <c r="F108" s="54">
        <f t="shared" si="6"/>
        <v>0</v>
      </c>
      <c r="G108" s="32">
        <v>8</v>
      </c>
      <c r="H108" s="54">
        <f t="shared" si="7"/>
        <v>0</v>
      </c>
      <c r="I108" s="33" t="s">
        <v>489</v>
      </c>
    </row>
    <row r="109" spans="1:9" s="77" customFormat="1" ht="25.15" customHeight="1">
      <c r="A109" s="69">
        <v>106</v>
      </c>
      <c r="B109" s="38" t="s">
        <v>162</v>
      </c>
      <c r="C109" s="70" t="s">
        <v>5</v>
      </c>
      <c r="D109" s="71">
        <v>1</v>
      </c>
      <c r="E109" s="31"/>
      <c r="F109" s="54">
        <f t="shared" si="6"/>
        <v>0</v>
      </c>
      <c r="G109" s="32">
        <v>8</v>
      </c>
      <c r="H109" s="54">
        <f t="shared" si="7"/>
        <v>0</v>
      </c>
      <c r="I109" s="33" t="s">
        <v>643</v>
      </c>
    </row>
    <row r="110" spans="1:9" s="77" customFormat="1" ht="25.15" customHeight="1">
      <c r="A110" s="69">
        <v>107</v>
      </c>
      <c r="B110" s="38" t="s">
        <v>63</v>
      </c>
      <c r="C110" s="73" t="s">
        <v>6</v>
      </c>
      <c r="D110" s="73">
        <v>2</v>
      </c>
      <c r="E110" s="31"/>
      <c r="F110" s="54">
        <f t="shared" si="6"/>
        <v>0</v>
      </c>
      <c r="G110" s="32">
        <v>8</v>
      </c>
      <c r="H110" s="54">
        <f t="shared" si="7"/>
        <v>0</v>
      </c>
      <c r="I110" s="33" t="s">
        <v>562</v>
      </c>
    </row>
    <row r="111" spans="1:9" s="77" customFormat="1" ht="25.15" customHeight="1">
      <c r="A111" s="69">
        <v>108</v>
      </c>
      <c r="B111" s="38" t="s">
        <v>65</v>
      </c>
      <c r="C111" s="73" t="s">
        <v>6</v>
      </c>
      <c r="D111" s="75">
        <v>1</v>
      </c>
      <c r="E111" s="31"/>
      <c r="F111" s="54">
        <f t="shared" si="6"/>
        <v>0</v>
      </c>
      <c r="G111" s="32">
        <v>8</v>
      </c>
      <c r="H111" s="54">
        <f t="shared" si="7"/>
        <v>0</v>
      </c>
      <c r="I111" s="33" t="s">
        <v>564</v>
      </c>
    </row>
    <row r="112" spans="1:9" s="77" customFormat="1" ht="25.15" customHeight="1">
      <c r="A112" s="69">
        <v>109</v>
      </c>
      <c r="B112" s="38" t="s">
        <v>95</v>
      </c>
      <c r="C112" s="70" t="s">
        <v>5</v>
      </c>
      <c r="D112" s="71">
        <v>1</v>
      </c>
      <c r="E112" s="31"/>
      <c r="F112" s="54">
        <f t="shared" si="6"/>
        <v>0</v>
      </c>
      <c r="G112" s="32">
        <v>8</v>
      </c>
      <c r="H112" s="54">
        <f t="shared" si="7"/>
        <v>0</v>
      </c>
      <c r="I112" s="33" t="s">
        <v>591</v>
      </c>
    </row>
    <row r="113" spans="1:9" s="77" customFormat="1" ht="25.15" customHeight="1">
      <c r="A113" s="69">
        <v>110</v>
      </c>
      <c r="B113" s="38" t="s">
        <v>64</v>
      </c>
      <c r="C113" s="73" t="s">
        <v>6</v>
      </c>
      <c r="D113" s="75">
        <v>14</v>
      </c>
      <c r="E113" s="31"/>
      <c r="F113" s="54">
        <f t="shared" si="6"/>
        <v>0</v>
      </c>
      <c r="G113" s="32">
        <v>8</v>
      </c>
      <c r="H113" s="54">
        <f t="shared" si="7"/>
        <v>0</v>
      </c>
      <c r="I113" s="33" t="s">
        <v>563</v>
      </c>
    </row>
    <row r="114" spans="1:9" s="77" customFormat="1" ht="25.15" customHeight="1">
      <c r="A114" s="69">
        <v>111</v>
      </c>
      <c r="B114" s="38" t="s">
        <v>67</v>
      </c>
      <c r="C114" s="73" t="s">
        <v>6</v>
      </c>
      <c r="D114" s="75">
        <v>180</v>
      </c>
      <c r="E114" s="31"/>
      <c r="F114" s="54">
        <f t="shared" si="6"/>
        <v>0</v>
      </c>
      <c r="G114" s="32">
        <v>8</v>
      </c>
      <c r="H114" s="54">
        <f t="shared" si="7"/>
        <v>0</v>
      </c>
      <c r="I114" s="33" t="s">
        <v>566</v>
      </c>
    </row>
    <row r="115" spans="1:9" s="77" customFormat="1" ht="25.15" customHeight="1">
      <c r="A115" s="69">
        <v>112</v>
      </c>
      <c r="B115" s="38" t="s">
        <v>66</v>
      </c>
      <c r="C115" s="73" t="s">
        <v>6</v>
      </c>
      <c r="D115" s="73">
        <v>12</v>
      </c>
      <c r="E115" s="31"/>
      <c r="F115" s="54">
        <f t="shared" si="6"/>
        <v>0</v>
      </c>
      <c r="G115" s="32">
        <v>8</v>
      </c>
      <c r="H115" s="54">
        <f t="shared" si="7"/>
        <v>0</v>
      </c>
      <c r="I115" s="33" t="s">
        <v>565</v>
      </c>
    </row>
    <row r="116" spans="1:9" s="77" customFormat="1" ht="25.15" customHeight="1">
      <c r="A116" s="69">
        <v>113</v>
      </c>
      <c r="B116" s="38" t="s">
        <v>68</v>
      </c>
      <c r="C116" s="70" t="s">
        <v>5</v>
      </c>
      <c r="D116" s="70">
        <v>26</v>
      </c>
      <c r="E116" s="31"/>
      <c r="F116" s="54">
        <f t="shared" si="6"/>
        <v>0</v>
      </c>
      <c r="G116" s="32">
        <v>8</v>
      </c>
      <c r="H116" s="54">
        <f t="shared" si="7"/>
        <v>0</v>
      </c>
      <c r="I116" s="33" t="s">
        <v>567</v>
      </c>
    </row>
    <row r="117" spans="1:9" s="77" customFormat="1" ht="25.15" customHeight="1">
      <c r="A117" s="69">
        <v>114</v>
      </c>
      <c r="B117" s="38" t="s">
        <v>69</v>
      </c>
      <c r="C117" s="70" t="s">
        <v>5</v>
      </c>
      <c r="D117" s="70">
        <v>1</v>
      </c>
      <c r="E117" s="31"/>
      <c r="F117" s="54">
        <f t="shared" si="6"/>
        <v>0</v>
      </c>
      <c r="G117" s="32">
        <v>8</v>
      </c>
      <c r="H117" s="54">
        <f t="shared" si="7"/>
        <v>0</v>
      </c>
      <c r="I117" s="33" t="s">
        <v>568</v>
      </c>
    </row>
    <row r="118" spans="1:9" s="77" customFormat="1" ht="25.15" customHeight="1">
      <c r="A118" s="69">
        <v>115</v>
      </c>
      <c r="B118" s="38" t="s">
        <v>70</v>
      </c>
      <c r="C118" s="70" t="s">
        <v>5</v>
      </c>
      <c r="D118" s="70">
        <v>1</v>
      </c>
      <c r="E118" s="31"/>
      <c r="F118" s="54">
        <f t="shared" si="6"/>
        <v>0</v>
      </c>
      <c r="G118" s="32">
        <v>8</v>
      </c>
      <c r="H118" s="54">
        <f t="shared" si="7"/>
        <v>0</v>
      </c>
      <c r="I118" s="33" t="s">
        <v>732</v>
      </c>
    </row>
    <row r="119" spans="1:9" s="77" customFormat="1" ht="25.15" customHeight="1">
      <c r="A119" s="69">
        <v>116</v>
      </c>
      <c r="B119" s="38" t="s">
        <v>71</v>
      </c>
      <c r="C119" s="70" t="s">
        <v>5</v>
      </c>
      <c r="D119" s="70">
        <v>12</v>
      </c>
      <c r="E119" s="31"/>
      <c r="F119" s="54">
        <f t="shared" si="6"/>
        <v>0</v>
      </c>
      <c r="G119" s="32">
        <v>8</v>
      </c>
      <c r="H119" s="54">
        <f t="shared" si="7"/>
        <v>0</v>
      </c>
      <c r="I119" s="33" t="s">
        <v>569</v>
      </c>
    </row>
    <row r="120" spans="1:9" s="77" customFormat="1" ht="25.15" customHeight="1">
      <c r="A120" s="69">
        <v>117</v>
      </c>
      <c r="B120" s="38" t="s">
        <v>281</v>
      </c>
      <c r="C120" s="70" t="s">
        <v>5</v>
      </c>
      <c r="D120" s="70">
        <v>4</v>
      </c>
      <c r="E120" s="31"/>
      <c r="F120" s="54">
        <f t="shared" si="6"/>
        <v>0</v>
      </c>
      <c r="G120" s="32">
        <v>8</v>
      </c>
      <c r="H120" s="54">
        <f t="shared" si="7"/>
        <v>0</v>
      </c>
      <c r="I120" s="33" t="s">
        <v>446</v>
      </c>
    </row>
    <row r="121" spans="1:9" s="77" customFormat="1" ht="25.15" customHeight="1">
      <c r="A121" s="69">
        <v>118</v>
      </c>
      <c r="B121" s="38" t="s">
        <v>282</v>
      </c>
      <c r="C121" s="70" t="s">
        <v>5</v>
      </c>
      <c r="D121" s="70">
        <v>4</v>
      </c>
      <c r="E121" s="31"/>
      <c r="F121" s="54">
        <f t="shared" si="6"/>
        <v>0</v>
      </c>
      <c r="G121" s="32">
        <v>8</v>
      </c>
      <c r="H121" s="54">
        <f t="shared" si="7"/>
        <v>0</v>
      </c>
      <c r="I121" s="33" t="s">
        <v>447</v>
      </c>
    </row>
    <row r="122" spans="1:9" s="77" customFormat="1" ht="25.15" customHeight="1">
      <c r="A122" s="69">
        <v>119</v>
      </c>
      <c r="B122" s="38" t="s">
        <v>72</v>
      </c>
      <c r="C122" s="70" t="s">
        <v>5</v>
      </c>
      <c r="D122" s="70">
        <v>1</v>
      </c>
      <c r="E122" s="31"/>
      <c r="F122" s="54">
        <f t="shared" si="6"/>
        <v>0</v>
      </c>
      <c r="G122" s="32">
        <v>8</v>
      </c>
      <c r="H122" s="54">
        <f t="shared" si="7"/>
        <v>0</v>
      </c>
      <c r="I122" s="33" t="s">
        <v>570</v>
      </c>
    </row>
    <row r="123" spans="1:9" s="77" customFormat="1" ht="25.15" customHeight="1">
      <c r="A123" s="69">
        <v>120</v>
      </c>
      <c r="B123" s="38" t="s">
        <v>75</v>
      </c>
      <c r="C123" s="70" t="s">
        <v>5</v>
      </c>
      <c r="D123" s="36">
        <v>6</v>
      </c>
      <c r="E123" s="31"/>
      <c r="F123" s="54">
        <f t="shared" si="6"/>
        <v>0</v>
      </c>
      <c r="G123" s="32">
        <v>8</v>
      </c>
      <c r="H123" s="54">
        <f t="shared" si="7"/>
        <v>0</v>
      </c>
      <c r="I123" s="33" t="s">
        <v>573</v>
      </c>
    </row>
    <row r="124" spans="1:9" s="77" customFormat="1" ht="25.15" customHeight="1">
      <c r="A124" s="69">
        <v>121</v>
      </c>
      <c r="B124" s="38" t="s">
        <v>73</v>
      </c>
      <c r="C124" s="70" t="s">
        <v>5</v>
      </c>
      <c r="D124" s="70">
        <v>30</v>
      </c>
      <c r="E124" s="31"/>
      <c r="F124" s="54">
        <f t="shared" si="6"/>
        <v>0</v>
      </c>
      <c r="G124" s="32">
        <v>8</v>
      </c>
      <c r="H124" s="54">
        <f t="shared" si="7"/>
        <v>0</v>
      </c>
      <c r="I124" s="33" t="s">
        <v>571</v>
      </c>
    </row>
    <row r="125" spans="1:9" s="77" customFormat="1" ht="25.15" customHeight="1">
      <c r="A125" s="69">
        <v>122</v>
      </c>
      <c r="B125" s="38" t="s">
        <v>74</v>
      </c>
      <c r="C125" s="70" t="s">
        <v>5</v>
      </c>
      <c r="D125" s="70">
        <v>24</v>
      </c>
      <c r="E125" s="31"/>
      <c r="F125" s="54">
        <f t="shared" si="6"/>
        <v>0</v>
      </c>
      <c r="G125" s="32">
        <v>8</v>
      </c>
      <c r="H125" s="54">
        <f t="shared" si="7"/>
        <v>0</v>
      </c>
      <c r="I125" s="33" t="s">
        <v>572</v>
      </c>
    </row>
    <row r="126" spans="1:9" s="77" customFormat="1" ht="25.15" customHeight="1">
      <c r="A126" s="69">
        <v>123</v>
      </c>
      <c r="B126" s="38" t="s">
        <v>76</v>
      </c>
      <c r="C126" s="70" t="s">
        <v>5</v>
      </c>
      <c r="D126" s="36">
        <v>2</v>
      </c>
      <c r="E126" s="31"/>
      <c r="F126" s="54">
        <f t="shared" si="6"/>
        <v>0</v>
      </c>
      <c r="G126" s="32">
        <v>8</v>
      </c>
      <c r="H126" s="54">
        <f t="shared" si="7"/>
        <v>0</v>
      </c>
      <c r="I126" s="33" t="s">
        <v>574</v>
      </c>
    </row>
    <row r="127" spans="1:9" s="77" customFormat="1" ht="25.15" customHeight="1">
      <c r="A127" s="69">
        <v>124</v>
      </c>
      <c r="B127" s="38" t="s">
        <v>77</v>
      </c>
      <c r="C127" s="70" t="s">
        <v>5</v>
      </c>
      <c r="D127" s="36">
        <v>10</v>
      </c>
      <c r="E127" s="31"/>
      <c r="F127" s="54">
        <f t="shared" si="6"/>
        <v>0</v>
      </c>
      <c r="G127" s="32">
        <v>8</v>
      </c>
      <c r="H127" s="54">
        <f t="shared" si="7"/>
        <v>0</v>
      </c>
      <c r="I127" s="33" t="s">
        <v>575</v>
      </c>
    </row>
    <row r="128" spans="1:9" s="77" customFormat="1" ht="25.15" customHeight="1">
      <c r="A128" s="69">
        <v>125</v>
      </c>
      <c r="B128" s="38" t="s">
        <v>371</v>
      </c>
      <c r="C128" s="73" t="s">
        <v>6</v>
      </c>
      <c r="D128" s="75">
        <v>26</v>
      </c>
      <c r="E128" s="31"/>
      <c r="F128" s="54">
        <f t="shared" si="6"/>
        <v>0</v>
      </c>
      <c r="G128" s="32">
        <v>8</v>
      </c>
      <c r="H128" s="54">
        <f t="shared" si="7"/>
        <v>0</v>
      </c>
      <c r="I128" s="33" t="s">
        <v>529</v>
      </c>
    </row>
    <row r="129" spans="1:9" s="77" customFormat="1" ht="25.15" customHeight="1">
      <c r="A129" s="69">
        <v>126</v>
      </c>
      <c r="B129" s="38" t="s">
        <v>78</v>
      </c>
      <c r="C129" s="70" t="s">
        <v>5</v>
      </c>
      <c r="D129" s="36">
        <v>1</v>
      </c>
      <c r="E129" s="31"/>
      <c r="F129" s="54">
        <f t="shared" si="6"/>
        <v>0</v>
      </c>
      <c r="G129" s="32">
        <v>8</v>
      </c>
      <c r="H129" s="54">
        <f t="shared" si="7"/>
        <v>0</v>
      </c>
      <c r="I129" s="33" t="s">
        <v>576</v>
      </c>
    </row>
    <row r="130" spans="1:9" s="77" customFormat="1" ht="25.15" customHeight="1">
      <c r="A130" s="69">
        <v>127</v>
      </c>
      <c r="B130" s="38" t="s">
        <v>79</v>
      </c>
      <c r="C130" s="70" t="s">
        <v>5</v>
      </c>
      <c r="D130" s="70">
        <v>1</v>
      </c>
      <c r="E130" s="31"/>
      <c r="F130" s="54">
        <f t="shared" si="6"/>
        <v>0</v>
      </c>
      <c r="G130" s="32">
        <v>8</v>
      </c>
      <c r="H130" s="54">
        <f t="shared" si="7"/>
        <v>0</v>
      </c>
      <c r="I130" s="33" t="s">
        <v>577</v>
      </c>
    </row>
    <row r="131" spans="1:9" s="77" customFormat="1" ht="25.15" customHeight="1">
      <c r="A131" s="69">
        <v>128</v>
      </c>
      <c r="B131" s="38" t="s">
        <v>80</v>
      </c>
      <c r="C131" s="70" t="s">
        <v>5</v>
      </c>
      <c r="D131" s="70">
        <v>1</v>
      </c>
      <c r="E131" s="31"/>
      <c r="F131" s="54">
        <f t="shared" si="6"/>
        <v>0</v>
      </c>
      <c r="G131" s="32">
        <v>8</v>
      </c>
      <c r="H131" s="54">
        <f t="shared" si="7"/>
        <v>0</v>
      </c>
      <c r="I131" s="33" t="s">
        <v>578</v>
      </c>
    </row>
    <row r="132" spans="1:9" s="77" customFormat="1" ht="25.15" customHeight="1">
      <c r="A132" s="69">
        <v>129</v>
      </c>
      <c r="B132" s="38" t="s">
        <v>81</v>
      </c>
      <c r="C132" s="70" t="s">
        <v>5</v>
      </c>
      <c r="D132" s="70">
        <v>1</v>
      </c>
      <c r="E132" s="31"/>
      <c r="F132" s="54">
        <f t="shared" ref="F132:F133" si="8">E132*D132</f>
        <v>0</v>
      </c>
      <c r="G132" s="32">
        <v>8</v>
      </c>
      <c r="H132" s="54">
        <f t="shared" ref="H132:H154" si="9">F132*(1+G132/100)</f>
        <v>0</v>
      </c>
      <c r="I132" s="33" t="s">
        <v>579</v>
      </c>
    </row>
    <row r="133" spans="1:9" s="77" customFormat="1" ht="25.15" customHeight="1">
      <c r="A133" s="69">
        <v>130</v>
      </c>
      <c r="B133" s="38" t="s">
        <v>82</v>
      </c>
      <c r="C133" s="70" t="s">
        <v>5</v>
      </c>
      <c r="D133" s="70">
        <v>26</v>
      </c>
      <c r="E133" s="31"/>
      <c r="F133" s="54">
        <f t="shared" si="8"/>
        <v>0</v>
      </c>
      <c r="G133" s="32">
        <v>8</v>
      </c>
      <c r="H133" s="54">
        <f t="shared" si="9"/>
        <v>0</v>
      </c>
      <c r="I133" s="33" t="s">
        <v>580</v>
      </c>
    </row>
    <row r="134" spans="1:9" s="77" customFormat="1" ht="25.15" customHeight="1">
      <c r="A134" s="69">
        <v>131</v>
      </c>
      <c r="B134" s="38" t="s">
        <v>83</v>
      </c>
      <c r="C134" s="70" t="s">
        <v>5</v>
      </c>
      <c r="D134" s="70">
        <v>38</v>
      </c>
      <c r="E134" s="31"/>
      <c r="F134" s="54"/>
      <c r="G134" s="32"/>
      <c r="H134" s="54">
        <f t="shared" si="9"/>
        <v>0</v>
      </c>
      <c r="I134" s="23" t="s">
        <v>775</v>
      </c>
    </row>
    <row r="135" spans="1:9" s="77" customFormat="1" ht="25.15" customHeight="1">
      <c r="A135" s="69">
        <v>132</v>
      </c>
      <c r="B135" s="38" t="s">
        <v>84</v>
      </c>
      <c r="C135" s="70" t="s">
        <v>5</v>
      </c>
      <c r="D135" s="70">
        <v>150</v>
      </c>
      <c r="E135" s="31"/>
      <c r="F135" s="54">
        <f t="shared" ref="F135:F166" si="10">E135*D135</f>
        <v>0</v>
      </c>
      <c r="G135" s="32">
        <v>8</v>
      </c>
      <c r="H135" s="54">
        <f t="shared" si="9"/>
        <v>0</v>
      </c>
      <c r="I135" s="33" t="s">
        <v>581</v>
      </c>
    </row>
    <row r="136" spans="1:9" s="77" customFormat="1" ht="25.15" customHeight="1">
      <c r="A136" s="69">
        <v>133</v>
      </c>
      <c r="B136" s="38" t="s">
        <v>85</v>
      </c>
      <c r="C136" s="70" t="s">
        <v>5</v>
      </c>
      <c r="D136" s="70">
        <v>62</v>
      </c>
      <c r="E136" s="31"/>
      <c r="F136" s="54">
        <f t="shared" si="10"/>
        <v>0</v>
      </c>
      <c r="G136" s="32">
        <v>8</v>
      </c>
      <c r="H136" s="54">
        <f t="shared" si="9"/>
        <v>0</v>
      </c>
      <c r="I136" s="33" t="s">
        <v>582</v>
      </c>
    </row>
    <row r="137" spans="1:9" s="77" customFormat="1" ht="25.15" customHeight="1">
      <c r="A137" s="69">
        <v>134</v>
      </c>
      <c r="B137" s="38" t="s">
        <v>304</v>
      </c>
      <c r="C137" s="70" t="s">
        <v>5</v>
      </c>
      <c r="D137" s="70">
        <v>1</v>
      </c>
      <c r="E137" s="31"/>
      <c r="F137" s="54">
        <f t="shared" si="10"/>
        <v>0</v>
      </c>
      <c r="G137" s="32">
        <v>8</v>
      </c>
      <c r="H137" s="54">
        <f t="shared" si="9"/>
        <v>0</v>
      </c>
      <c r="I137" s="33" t="s">
        <v>469</v>
      </c>
    </row>
    <row r="138" spans="1:9" s="77" customFormat="1" ht="25.15" customHeight="1">
      <c r="A138" s="69">
        <v>135</v>
      </c>
      <c r="B138" s="38" t="s">
        <v>328</v>
      </c>
      <c r="C138" s="70" t="s">
        <v>5</v>
      </c>
      <c r="D138" s="70">
        <v>1</v>
      </c>
      <c r="E138" s="31"/>
      <c r="F138" s="54">
        <f t="shared" si="10"/>
        <v>0</v>
      </c>
      <c r="G138" s="32">
        <v>8</v>
      </c>
      <c r="H138" s="54">
        <f t="shared" si="9"/>
        <v>0</v>
      </c>
      <c r="I138" s="33" t="s">
        <v>490</v>
      </c>
    </row>
    <row r="139" spans="1:9" s="77" customFormat="1" ht="25.15" customHeight="1">
      <c r="A139" s="69">
        <v>136</v>
      </c>
      <c r="B139" s="38" t="s">
        <v>305</v>
      </c>
      <c r="C139" s="70" t="s">
        <v>5</v>
      </c>
      <c r="D139" s="70">
        <v>1</v>
      </c>
      <c r="E139" s="31"/>
      <c r="F139" s="54">
        <f t="shared" si="10"/>
        <v>0</v>
      </c>
      <c r="G139" s="32">
        <v>8</v>
      </c>
      <c r="H139" s="54">
        <f t="shared" si="9"/>
        <v>0</v>
      </c>
      <c r="I139" s="33" t="s">
        <v>470</v>
      </c>
    </row>
    <row r="140" spans="1:9" s="77" customFormat="1" ht="25.15" customHeight="1">
      <c r="A140" s="69">
        <v>137</v>
      </c>
      <c r="B140" s="38" t="s">
        <v>88</v>
      </c>
      <c r="C140" s="70" t="s">
        <v>5</v>
      </c>
      <c r="D140" s="70">
        <v>4</v>
      </c>
      <c r="E140" s="31"/>
      <c r="F140" s="54">
        <f t="shared" si="10"/>
        <v>0</v>
      </c>
      <c r="G140" s="32">
        <v>8</v>
      </c>
      <c r="H140" s="54">
        <f t="shared" si="9"/>
        <v>0</v>
      </c>
      <c r="I140" s="33" t="s">
        <v>776</v>
      </c>
    </row>
    <row r="141" spans="1:9" s="77" customFormat="1" ht="25.15" customHeight="1">
      <c r="A141" s="69">
        <v>138</v>
      </c>
      <c r="B141" s="38" t="s">
        <v>324</v>
      </c>
      <c r="C141" s="70" t="s">
        <v>5</v>
      </c>
      <c r="D141" s="70">
        <v>26</v>
      </c>
      <c r="E141" s="31"/>
      <c r="F141" s="54">
        <f t="shared" si="10"/>
        <v>0</v>
      </c>
      <c r="G141" s="32">
        <v>8</v>
      </c>
      <c r="H141" s="54">
        <f t="shared" si="9"/>
        <v>0</v>
      </c>
      <c r="I141" s="33" t="s">
        <v>487</v>
      </c>
    </row>
    <row r="142" spans="1:9" s="77" customFormat="1" ht="25.15" customHeight="1">
      <c r="A142" s="69">
        <v>139</v>
      </c>
      <c r="B142" s="38" t="s">
        <v>323</v>
      </c>
      <c r="C142" s="70" t="s">
        <v>5</v>
      </c>
      <c r="D142" s="70">
        <v>250</v>
      </c>
      <c r="E142" s="31"/>
      <c r="F142" s="54">
        <f t="shared" si="10"/>
        <v>0</v>
      </c>
      <c r="G142" s="32">
        <v>8</v>
      </c>
      <c r="H142" s="54">
        <f t="shared" si="9"/>
        <v>0</v>
      </c>
      <c r="I142" s="33" t="s">
        <v>486</v>
      </c>
    </row>
    <row r="143" spans="1:9" s="77" customFormat="1" ht="25.15" customHeight="1">
      <c r="A143" s="69">
        <v>140</v>
      </c>
      <c r="B143" s="38" t="s">
        <v>343</v>
      </c>
      <c r="C143" s="70" t="s">
        <v>5</v>
      </c>
      <c r="D143" s="70">
        <v>26</v>
      </c>
      <c r="E143" s="31"/>
      <c r="F143" s="54">
        <f t="shared" si="10"/>
        <v>0</v>
      </c>
      <c r="G143" s="32">
        <v>8</v>
      </c>
      <c r="H143" s="54">
        <f t="shared" si="9"/>
        <v>0</v>
      </c>
      <c r="I143" s="33" t="s">
        <v>501</v>
      </c>
    </row>
    <row r="144" spans="1:9" s="77" customFormat="1" ht="25.15" customHeight="1">
      <c r="A144" s="69">
        <v>141</v>
      </c>
      <c r="B144" s="38" t="s">
        <v>345</v>
      </c>
      <c r="C144" s="70" t="s">
        <v>5</v>
      </c>
      <c r="D144" s="70">
        <v>14</v>
      </c>
      <c r="E144" s="31"/>
      <c r="F144" s="54">
        <f t="shared" si="10"/>
        <v>0</v>
      </c>
      <c r="G144" s="32">
        <v>8</v>
      </c>
      <c r="H144" s="54">
        <f t="shared" si="9"/>
        <v>0</v>
      </c>
      <c r="I144" s="33" t="s">
        <v>502</v>
      </c>
    </row>
    <row r="145" spans="1:9" s="77" customFormat="1" ht="25.15" customHeight="1">
      <c r="A145" s="69">
        <v>142</v>
      </c>
      <c r="B145" s="38" t="s">
        <v>294</v>
      </c>
      <c r="C145" s="70" t="s">
        <v>5</v>
      </c>
      <c r="D145" s="70">
        <v>1</v>
      </c>
      <c r="E145" s="31"/>
      <c r="F145" s="54">
        <f t="shared" si="10"/>
        <v>0</v>
      </c>
      <c r="G145" s="32">
        <v>8</v>
      </c>
      <c r="H145" s="54">
        <f t="shared" si="9"/>
        <v>0</v>
      </c>
      <c r="I145" s="33" t="s">
        <v>459</v>
      </c>
    </row>
    <row r="146" spans="1:9" s="77" customFormat="1" ht="25.15" customHeight="1">
      <c r="A146" s="69">
        <v>143</v>
      </c>
      <c r="B146" s="38" t="s">
        <v>89</v>
      </c>
      <c r="C146" s="70" t="s">
        <v>5</v>
      </c>
      <c r="D146" s="70">
        <v>1</v>
      </c>
      <c r="E146" s="31"/>
      <c r="F146" s="54">
        <f t="shared" si="10"/>
        <v>0</v>
      </c>
      <c r="G146" s="32">
        <v>8</v>
      </c>
      <c r="H146" s="54">
        <f t="shared" si="9"/>
        <v>0</v>
      </c>
      <c r="I146" s="33" t="s">
        <v>585</v>
      </c>
    </row>
    <row r="147" spans="1:9" s="77" customFormat="1" ht="25.15" customHeight="1">
      <c r="A147" s="69">
        <v>144</v>
      </c>
      <c r="B147" s="38" t="s">
        <v>790</v>
      </c>
      <c r="C147" s="70" t="s">
        <v>5</v>
      </c>
      <c r="D147" s="36">
        <v>26</v>
      </c>
      <c r="E147" s="31"/>
      <c r="F147" s="54">
        <f t="shared" si="10"/>
        <v>0</v>
      </c>
      <c r="G147" s="32">
        <v>8</v>
      </c>
      <c r="H147" s="54">
        <f t="shared" si="9"/>
        <v>0</v>
      </c>
      <c r="I147" s="33" t="s">
        <v>587</v>
      </c>
    </row>
    <row r="148" spans="1:9" s="77" customFormat="1" ht="25.15" customHeight="1">
      <c r="A148" s="69">
        <v>145</v>
      </c>
      <c r="B148" s="38" t="s">
        <v>90</v>
      </c>
      <c r="C148" s="70" t="s">
        <v>5</v>
      </c>
      <c r="D148" s="70">
        <v>1</v>
      </c>
      <c r="E148" s="31"/>
      <c r="F148" s="54">
        <f t="shared" si="10"/>
        <v>0</v>
      </c>
      <c r="G148" s="32">
        <v>8</v>
      </c>
      <c r="H148" s="54">
        <f t="shared" si="9"/>
        <v>0</v>
      </c>
      <c r="I148" s="33" t="s">
        <v>586</v>
      </c>
    </row>
    <row r="149" spans="1:9" s="77" customFormat="1" ht="25.15" customHeight="1">
      <c r="A149" s="69">
        <v>146</v>
      </c>
      <c r="B149" s="38" t="s">
        <v>91</v>
      </c>
      <c r="C149" s="70" t="s">
        <v>5</v>
      </c>
      <c r="D149" s="70">
        <v>100</v>
      </c>
      <c r="E149" s="31"/>
      <c r="F149" s="54">
        <f t="shared" si="10"/>
        <v>0</v>
      </c>
      <c r="G149" s="32">
        <v>8</v>
      </c>
      <c r="H149" s="54">
        <f t="shared" si="9"/>
        <v>0</v>
      </c>
      <c r="I149" s="33" t="s">
        <v>733</v>
      </c>
    </row>
    <row r="150" spans="1:9" s="77" customFormat="1" ht="25.15" customHeight="1">
      <c r="A150" s="69">
        <v>147</v>
      </c>
      <c r="B150" s="38" t="s">
        <v>364</v>
      </c>
      <c r="C150" s="70" t="s">
        <v>5</v>
      </c>
      <c r="D150" s="70">
        <v>12</v>
      </c>
      <c r="E150" s="31"/>
      <c r="F150" s="54">
        <f t="shared" si="10"/>
        <v>0</v>
      </c>
      <c r="G150" s="32">
        <v>8</v>
      </c>
      <c r="H150" s="54">
        <f t="shared" si="9"/>
        <v>0</v>
      </c>
      <c r="I150" s="33" t="s">
        <v>521</v>
      </c>
    </row>
    <row r="151" spans="1:9" s="77" customFormat="1" ht="25.15" customHeight="1">
      <c r="A151" s="69">
        <v>148</v>
      </c>
      <c r="B151" s="38" t="s">
        <v>14</v>
      </c>
      <c r="C151" s="70" t="s">
        <v>5</v>
      </c>
      <c r="D151" s="70">
        <v>14</v>
      </c>
      <c r="E151" s="31"/>
      <c r="F151" s="54">
        <f t="shared" si="10"/>
        <v>0</v>
      </c>
      <c r="G151" s="32">
        <v>8</v>
      </c>
      <c r="H151" s="54">
        <f t="shared" si="9"/>
        <v>0</v>
      </c>
      <c r="I151" s="33" t="s">
        <v>468</v>
      </c>
    </row>
    <row r="152" spans="1:9" s="77" customFormat="1" ht="25.15" customHeight="1">
      <c r="A152" s="69">
        <v>149</v>
      </c>
      <c r="B152" s="38" t="s">
        <v>87</v>
      </c>
      <c r="C152" s="70" t="s">
        <v>5</v>
      </c>
      <c r="D152" s="70">
        <v>50</v>
      </c>
      <c r="E152" s="31"/>
      <c r="F152" s="54">
        <f t="shared" si="10"/>
        <v>0</v>
      </c>
      <c r="G152" s="32">
        <v>8</v>
      </c>
      <c r="H152" s="54">
        <f t="shared" si="9"/>
        <v>0</v>
      </c>
      <c r="I152" s="33" t="s">
        <v>584</v>
      </c>
    </row>
    <row r="153" spans="1:9" s="77" customFormat="1" ht="25.15" customHeight="1">
      <c r="A153" s="69">
        <v>150</v>
      </c>
      <c r="B153" s="38" t="s">
        <v>337</v>
      </c>
      <c r="C153" s="70" t="s">
        <v>6</v>
      </c>
      <c r="D153" s="70">
        <v>38</v>
      </c>
      <c r="E153" s="31"/>
      <c r="F153" s="54">
        <f t="shared" si="10"/>
        <v>0</v>
      </c>
      <c r="G153" s="32">
        <v>8</v>
      </c>
      <c r="H153" s="54">
        <f t="shared" si="9"/>
        <v>0</v>
      </c>
      <c r="I153" s="33" t="s">
        <v>497</v>
      </c>
    </row>
    <row r="154" spans="1:9" s="77" customFormat="1" ht="25.15" customHeight="1">
      <c r="A154" s="69">
        <v>151</v>
      </c>
      <c r="B154" s="38" t="s">
        <v>338</v>
      </c>
      <c r="C154" s="70" t="s">
        <v>6</v>
      </c>
      <c r="D154" s="70">
        <v>1</v>
      </c>
      <c r="E154" s="31"/>
      <c r="F154" s="54">
        <f t="shared" si="10"/>
        <v>0</v>
      </c>
      <c r="G154" s="32">
        <v>8</v>
      </c>
      <c r="H154" s="54">
        <f t="shared" si="9"/>
        <v>0</v>
      </c>
      <c r="I154" s="33" t="s">
        <v>498</v>
      </c>
    </row>
    <row r="155" spans="1:9" s="77" customFormat="1" ht="25.15" customHeight="1">
      <c r="A155" s="69">
        <v>152</v>
      </c>
      <c r="B155" s="38" t="s">
        <v>93</v>
      </c>
      <c r="C155" s="70" t="s">
        <v>5</v>
      </c>
      <c r="D155" s="70">
        <v>26</v>
      </c>
      <c r="E155" s="31"/>
      <c r="F155" s="54">
        <f t="shared" si="10"/>
        <v>0</v>
      </c>
      <c r="G155" s="32">
        <v>8</v>
      </c>
      <c r="H155" s="54">
        <f t="shared" ref="H155:H194" si="11">F155*(1+G155/100)</f>
        <v>0</v>
      </c>
      <c r="I155" s="33" t="s">
        <v>589</v>
      </c>
    </row>
    <row r="156" spans="1:9" s="77" customFormat="1" ht="25.15" customHeight="1">
      <c r="A156" s="69">
        <v>153</v>
      </c>
      <c r="B156" s="38" t="s">
        <v>94</v>
      </c>
      <c r="C156" s="70" t="s">
        <v>5</v>
      </c>
      <c r="D156" s="71">
        <v>62</v>
      </c>
      <c r="E156" s="31"/>
      <c r="F156" s="54">
        <f t="shared" si="10"/>
        <v>0</v>
      </c>
      <c r="G156" s="32">
        <v>8</v>
      </c>
      <c r="H156" s="54">
        <f t="shared" si="11"/>
        <v>0</v>
      </c>
      <c r="I156" s="33" t="s">
        <v>590</v>
      </c>
    </row>
    <row r="157" spans="1:9" s="77" customFormat="1" ht="25.15" customHeight="1">
      <c r="A157" s="69">
        <v>154</v>
      </c>
      <c r="B157" s="38" t="s">
        <v>96</v>
      </c>
      <c r="C157" s="70" t="s">
        <v>5</v>
      </c>
      <c r="D157" s="71">
        <v>50</v>
      </c>
      <c r="E157" s="31"/>
      <c r="F157" s="54">
        <f t="shared" si="10"/>
        <v>0</v>
      </c>
      <c r="G157" s="32">
        <v>8</v>
      </c>
      <c r="H157" s="54">
        <f t="shared" si="11"/>
        <v>0</v>
      </c>
      <c r="I157" s="33" t="s">
        <v>753</v>
      </c>
    </row>
    <row r="158" spans="1:9" s="77" customFormat="1" ht="25.15" customHeight="1">
      <c r="A158" s="69">
        <v>155</v>
      </c>
      <c r="B158" s="37" t="s">
        <v>99</v>
      </c>
      <c r="C158" s="70" t="s">
        <v>5</v>
      </c>
      <c r="D158" s="71">
        <v>1</v>
      </c>
      <c r="E158" s="31"/>
      <c r="F158" s="54">
        <f t="shared" si="10"/>
        <v>0</v>
      </c>
      <c r="G158" s="32">
        <v>8</v>
      </c>
      <c r="H158" s="54">
        <f t="shared" si="11"/>
        <v>0</v>
      </c>
      <c r="I158" s="33" t="s">
        <v>754</v>
      </c>
    </row>
    <row r="159" spans="1:9" s="77" customFormat="1" ht="25.15" customHeight="1">
      <c r="A159" s="69">
        <v>156</v>
      </c>
      <c r="B159" s="38" t="s">
        <v>97</v>
      </c>
      <c r="C159" s="70" t="s">
        <v>5</v>
      </c>
      <c r="D159" s="71">
        <v>30</v>
      </c>
      <c r="E159" s="31"/>
      <c r="F159" s="54">
        <f t="shared" si="10"/>
        <v>0</v>
      </c>
      <c r="G159" s="32">
        <v>8</v>
      </c>
      <c r="H159" s="54">
        <f t="shared" si="11"/>
        <v>0</v>
      </c>
      <c r="I159" s="33" t="s">
        <v>592</v>
      </c>
    </row>
    <row r="160" spans="1:9" s="77" customFormat="1" ht="25.15" customHeight="1">
      <c r="A160" s="69">
        <v>157</v>
      </c>
      <c r="B160" s="38" t="s">
        <v>98</v>
      </c>
      <c r="C160" s="70" t="s">
        <v>5</v>
      </c>
      <c r="D160" s="71">
        <v>1</v>
      </c>
      <c r="E160" s="31"/>
      <c r="F160" s="54">
        <f t="shared" si="10"/>
        <v>0</v>
      </c>
      <c r="G160" s="32">
        <v>8</v>
      </c>
      <c r="H160" s="54">
        <f t="shared" si="11"/>
        <v>0</v>
      </c>
      <c r="I160" s="33" t="s">
        <v>593</v>
      </c>
    </row>
    <row r="161" spans="1:9" s="77" customFormat="1" ht="25.15" customHeight="1">
      <c r="A161" s="69">
        <v>158</v>
      </c>
      <c r="B161" s="37" t="s">
        <v>100</v>
      </c>
      <c r="C161" s="70" t="s">
        <v>5</v>
      </c>
      <c r="D161" s="71">
        <v>1</v>
      </c>
      <c r="E161" s="31"/>
      <c r="F161" s="54">
        <f t="shared" si="10"/>
        <v>0</v>
      </c>
      <c r="G161" s="32">
        <v>8</v>
      </c>
      <c r="H161" s="54">
        <f t="shared" si="11"/>
        <v>0</v>
      </c>
      <c r="I161" s="33" t="s">
        <v>595</v>
      </c>
    </row>
    <row r="162" spans="1:9" s="77" customFormat="1" ht="25.15" customHeight="1">
      <c r="A162" s="69">
        <v>159</v>
      </c>
      <c r="B162" s="37" t="s">
        <v>101</v>
      </c>
      <c r="C162" s="70" t="s">
        <v>5</v>
      </c>
      <c r="D162" s="71">
        <v>1</v>
      </c>
      <c r="E162" s="31"/>
      <c r="F162" s="54">
        <f t="shared" si="10"/>
        <v>0</v>
      </c>
      <c r="G162" s="32">
        <v>8</v>
      </c>
      <c r="H162" s="54">
        <f t="shared" si="11"/>
        <v>0</v>
      </c>
      <c r="I162" s="33" t="s">
        <v>594</v>
      </c>
    </row>
    <row r="163" spans="1:9" s="77" customFormat="1" ht="25.15" customHeight="1">
      <c r="A163" s="69">
        <v>160</v>
      </c>
      <c r="B163" s="38" t="s">
        <v>104</v>
      </c>
      <c r="C163" s="70" t="s">
        <v>5</v>
      </c>
      <c r="D163" s="71">
        <v>1</v>
      </c>
      <c r="E163" s="31"/>
      <c r="F163" s="54">
        <f t="shared" si="10"/>
        <v>0</v>
      </c>
      <c r="G163" s="32">
        <v>8</v>
      </c>
      <c r="H163" s="54">
        <f t="shared" si="11"/>
        <v>0</v>
      </c>
      <c r="I163" s="33" t="s">
        <v>598</v>
      </c>
    </row>
    <row r="164" spans="1:9" s="77" customFormat="1" ht="25.15" customHeight="1">
      <c r="A164" s="69">
        <v>161</v>
      </c>
      <c r="B164" s="38" t="s">
        <v>105</v>
      </c>
      <c r="C164" s="70" t="s">
        <v>5</v>
      </c>
      <c r="D164" s="71">
        <v>38</v>
      </c>
      <c r="E164" s="31"/>
      <c r="F164" s="54">
        <f t="shared" si="10"/>
        <v>0</v>
      </c>
      <c r="G164" s="32">
        <v>8</v>
      </c>
      <c r="H164" s="54">
        <f t="shared" si="11"/>
        <v>0</v>
      </c>
      <c r="I164" s="33" t="s">
        <v>599</v>
      </c>
    </row>
    <row r="165" spans="1:9" s="77" customFormat="1" ht="25.15" customHeight="1">
      <c r="A165" s="69">
        <v>162</v>
      </c>
      <c r="B165" s="38" t="s">
        <v>106</v>
      </c>
      <c r="C165" s="70" t="s">
        <v>5</v>
      </c>
      <c r="D165" s="71">
        <v>26</v>
      </c>
      <c r="E165" s="31"/>
      <c r="F165" s="54">
        <f t="shared" si="10"/>
        <v>0</v>
      </c>
      <c r="G165" s="32">
        <v>8</v>
      </c>
      <c r="H165" s="54">
        <f t="shared" si="11"/>
        <v>0</v>
      </c>
      <c r="I165" s="33" t="s">
        <v>600</v>
      </c>
    </row>
    <row r="166" spans="1:9" s="77" customFormat="1" ht="25.15" customHeight="1">
      <c r="A166" s="69">
        <v>163</v>
      </c>
      <c r="B166" s="38" t="s">
        <v>107</v>
      </c>
      <c r="C166" s="70" t="s">
        <v>5</v>
      </c>
      <c r="D166" s="71">
        <v>38</v>
      </c>
      <c r="E166" s="31"/>
      <c r="F166" s="54">
        <f t="shared" si="10"/>
        <v>0</v>
      </c>
      <c r="G166" s="32">
        <v>8</v>
      </c>
      <c r="H166" s="54">
        <f t="shared" si="11"/>
        <v>0</v>
      </c>
      <c r="I166" s="33" t="s">
        <v>601</v>
      </c>
    </row>
    <row r="167" spans="1:9" s="77" customFormat="1" ht="25.15" customHeight="1">
      <c r="A167" s="69">
        <v>164</v>
      </c>
      <c r="B167" s="38" t="s">
        <v>108</v>
      </c>
      <c r="C167" s="70" t="s">
        <v>5</v>
      </c>
      <c r="D167" s="71">
        <v>14</v>
      </c>
      <c r="E167" s="31"/>
      <c r="F167" s="54">
        <f t="shared" ref="F167:F194" si="12">E167*D167</f>
        <v>0</v>
      </c>
      <c r="G167" s="32">
        <v>8</v>
      </c>
      <c r="H167" s="54">
        <f t="shared" si="11"/>
        <v>0</v>
      </c>
      <c r="I167" s="33" t="s">
        <v>602</v>
      </c>
    </row>
    <row r="168" spans="1:9" s="77" customFormat="1" ht="25.15" customHeight="1">
      <c r="A168" s="69">
        <v>165</v>
      </c>
      <c r="B168" s="38" t="s">
        <v>109</v>
      </c>
      <c r="C168" s="70" t="s">
        <v>5</v>
      </c>
      <c r="D168" s="71">
        <v>1</v>
      </c>
      <c r="E168" s="31"/>
      <c r="F168" s="54">
        <f t="shared" si="12"/>
        <v>0</v>
      </c>
      <c r="G168" s="32">
        <v>8</v>
      </c>
      <c r="H168" s="54">
        <f t="shared" si="11"/>
        <v>0</v>
      </c>
      <c r="I168" s="33" t="s">
        <v>603</v>
      </c>
    </row>
    <row r="169" spans="1:9" s="77" customFormat="1" ht="25.15" customHeight="1">
      <c r="A169" s="69">
        <v>166</v>
      </c>
      <c r="B169" s="37" t="s">
        <v>112</v>
      </c>
      <c r="C169" s="70" t="s">
        <v>5</v>
      </c>
      <c r="D169" s="71">
        <v>62</v>
      </c>
      <c r="E169" s="31"/>
      <c r="F169" s="54">
        <f t="shared" si="12"/>
        <v>0</v>
      </c>
      <c r="G169" s="32">
        <v>8</v>
      </c>
      <c r="H169" s="54">
        <f t="shared" si="11"/>
        <v>0</v>
      </c>
      <c r="I169" s="33" t="s">
        <v>606</v>
      </c>
    </row>
    <row r="170" spans="1:9" s="77" customFormat="1" ht="25.15" customHeight="1">
      <c r="A170" s="69">
        <v>167</v>
      </c>
      <c r="B170" s="38" t="s">
        <v>111</v>
      </c>
      <c r="C170" s="70" t="s">
        <v>5</v>
      </c>
      <c r="D170" s="71">
        <v>38</v>
      </c>
      <c r="E170" s="31"/>
      <c r="F170" s="54">
        <f t="shared" si="12"/>
        <v>0</v>
      </c>
      <c r="G170" s="32">
        <v>8</v>
      </c>
      <c r="H170" s="54">
        <f t="shared" si="11"/>
        <v>0</v>
      </c>
      <c r="I170" s="33" t="s">
        <v>605</v>
      </c>
    </row>
    <row r="171" spans="1:9" s="77" customFormat="1" ht="25.15" customHeight="1">
      <c r="A171" s="69">
        <v>168</v>
      </c>
      <c r="B171" s="38" t="s">
        <v>103</v>
      </c>
      <c r="C171" s="70" t="s">
        <v>5</v>
      </c>
      <c r="D171" s="71">
        <v>14</v>
      </c>
      <c r="E171" s="31"/>
      <c r="F171" s="54">
        <f t="shared" si="12"/>
        <v>0</v>
      </c>
      <c r="G171" s="32">
        <v>8</v>
      </c>
      <c r="H171" s="54">
        <f t="shared" si="11"/>
        <v>0</v>
      </c>
      <c r="I171" s="33" t="s">
        <v>597</v>
      </c>
    </row>
    <row r="172" spans="1:9" s="77" customFormat="1" ht="25.15" customHeight="1">
      <c r="A172" s="69">
        <v>169</v>
      </c>
      <c r="B172" s="38" t="s">
        <v>102</v>
      </c>
      <c r="C172" s="70" t="s">
        <v>5</v>
      </c>
      <c r="D172" s="71">
        <v>74</v>
      </c>
      <c r="E172" s="31"/>
      <c r="F172" s="54">
        <f t="shared" si="12"/>
        <v>0</v>
      </c>
      <c r="G172" s="32">
        <v>8</v>
      </c>
      <c r="H172" s="54">
        <f t="shared" si="11"/>
        <v>0</v>
      </c>
      <c r="I172" s="33" t="s">
        <v>596</v>
      </c>
    </row>
    <row r="173" spans="1:9" s="77" customFormat="1" ht="25.15" customHeight="1">
      <c r="A173" s="69">
        <v>170</v>
      </c>
      <c r="B173" s="38" t="s">
        <v>116</v>
      </c>
      <c r="C173" s="70" t="s">
        <v>5</v>
      </c>
      <c r="D173" s="71">
        <v>38</v>
      </c>
      <c r="E173" s="31"/>
      <c r="F173" s="54">
        <f t="shared" si="12"/>
        <v>0</v>
      </c>
      <c r="G173" s="32">
        <v>8</v>
      </c>
      <c r="H173" s="54">
        <f t="shared" si="11"/>
        <v>0</v>
      </c>
      <c r="I173" s="33" t="s">
        <v>610</v>
      </c>
    </row>
    <row r="174" spans="1:9" s="77" customFormat="1" ht="25.15" customHeight="1">
      <c r="A174" s="69">
        <v>171</v>
      </c>
      <c r="B174" s="38" t="s">
        <v>117</v>
      </c>
      <c r="C174" s="70" t="s">
        <v>5</v>
      </c>
      <c r="D174" s="71">
        <v>4</v>
      </c>
      <c r="E174" s="31"/>
      <c r="F174" s="54">
        <f t="shared" si="12"/>
        <v>0</v>
      </c>
      <c r="G174" s="32">
        <v>8</v>
      </c>
      <c r="H174" s="54">
        <f t="shared" si="11"/>
        <v>0</v>
      </c>
      <c r="I174" s="33" t="s">
        <v>755</v>
      </c>
    </row>
    <row r="175" spans="1:9" s="77" customFormat="1" ht="25.15" customHeight="1">
      <c r="A175" s="69">
        <v>172</v>
      </c>
      <c r="B175" s="38" t="s">
        <v>113</v>
      </c>
      <c r="C175" s="70" t="s">
        <v>5</v>
      </c>
      <c r="D175" s="71">
        <v>1</v>
      </c>
      <c r="E175" s="31"/>
      <c r="F175" s="54">
        <f t="shared" si="12"/>
        <v>0</v>
      </c>
      <c r="G175" s="32">
        <v>8</v>
      </c>
      <c r="H175" s="54">
        <f t="shared" si="11"/>
        <v>0</v>
      </c>
      <c r="I175" s="33" t="s">
        <v>607</v>
      </c>
    </row>
    <row r="176" spans="1:9" s="77" customFormat="1" ht="25.15" customHeight="1">
      <c r="A176" s="69">
        <v>173</v>
      </c>
      <c r="B176" s="38" t="s">
        <v>361</v>
      </c>
      <c r="C176" s="70" t="s">
        <v>6</v>
      </c>
      <c r="D176" s="70">
        <v>1</v>
      </c>
      <c r="E176" s="31"/>
      <c r="F176" s="54">
        <f t="shared" si="12"/>
        <v>0</v>
      </c>
      <c r="G176" s="32">
        <v>8</v>
      </c>
      <c r="H176" s="54">
        <f t="shared" si="11"/>
        <v>0</v>
      </c>
      <c r="I176" s="33" t="s">
        <v>516</v>
      </c>
    </row>
    <row r="177" spans="1:9" s="77" customFormat="1" ht="25.15" customHeight="1">
      <c r="A177" s="69">
        <v>174</v>
      </c>
      <c r="B177" s="38" t="s">
        <v>788</v>
      </c>
      <c r="C177" s="70" t="s">
        <v>6</v>
      </c>
      <c r="D177" s="70">
        <v>26</v>
      </c>
      <c r="E177" s="31"/>
      <c r="F177" s="54">
        <f t="shared" si="12"/>
        <v>0</v>
      </c>
      <c r="G177" s="32">
        <v>8</v>
      </c>
      <c r="H177" s="54">
        <f t="shared" si="11"/>
        <v>0</v>
      </c>
      <c r="I177" s="33" t="s">
        <v>517</v>
      </c>
    </row>
    <row r="178" spans="1:9" s="77" customFormat="1" ht="25.15" customHeight="1">
      <c r="A178" s="69">
        <v>175</v>
      </c>
      <c r="B178" s="38" t="s">
        <v>291</v>
      </c>
      <c r="C178" s="70" t="s">
        <v>5</v>
      </c>
      <c r="D178" s="70">
        <v>38</v>
      </c>
      <c r="E178" s="31"/>
      <c r="F178" s="54">
        <f t="shared" si="12"/>
        <v>0</v>
      </c>
      <c r="G178" s="32">
        <v>8</v>
      </c>
      <c r="H178" s="54">
        <f t="shared" si="11"/>
        <v>0</v>
      </c>
      <c r="I178" s="33" t="s">
        <v>456</v>
      </c>
    </row>
    <row r="179" spans="1:9" s="77" customFormat="1" ht="25.15" customHeight="1">
      <c r="A179" s="69">
        <v>176</v>
      </c>
      <c r="B179" s="38" t="s">
        <v>292</v>
      </c>
      <c r="C179" s="70" t="s">
        <v>5</v>
      </c>
      <c r="D179" s="70">
        <v>14</v>
      </c>
      <c r="E179" s="31"/>
      <c r="F179" s="54">
        <f t="shared" si="12"/>
        <v>0</v>
      </c>
      <c r="G179" s="32">
        <v>8</v>
      </c>
      <c r="H179" s="54">
        <f t="shared" si="11"/>
        <v>0</v>
      </c>
      <c r="I179" s="33" t="s">
        <v>457</v>
      </c>
    </row>
    <row r="180" spans="1:9" s="77" customFormat="1" ht="25.15" customHeight="1">
      <c r="A180" s="69">
        <v>177</v>
      </c>
      <c r="B180" s="38" t="s">
        <v>118</v>
      </c>
      <c r="C180" s="70" t="s">
        <v>5</v>
      </c>
      <c r="D180" s="71">
        <v>1</v>
      </c>
      <c r="E180" s="31"/>
      <c r="F180" s="54">
        <f t="shared" si="12"/>
        <v>0</v>
      </c>
      <c r="G180" s="32">
        <v>8</v>
      </c>
      <c r="H180" s="54">
        <f t="shared" si="11"/>
        <v>0</v>
      </c>
      <c r="I180" s="33" t="s">
        <v>734</v>
      </c>
    </row>
    <row r="181" spans="1:9" s="77" customFormat="1" ht="25.15" customHeight="1">
      <c r="A181" s="69">
        <v>178</v>
      </c>
      <c r="B181" s="38" t="s">
        <v>39</v>
      </c>
      <c r="C181" s="70" t="s">
        <v>5</v>
      </c>
      <c r="D181" s="70">
        <v>26</v>
      </c>
      <c r="E181" s="31"/>
      <c r="F181" s="54">
        <f t="shared" si="12"/>
        <v>0</v>
      </c>
      <c r="G181" s="32">
        <v>8</v>
      </c>
      <c r="H181" s="54">
        <f t="shared" si="11"/>
        <v>0</v>
      </c>
      <c r="I181" s="33" t="s">
        <v>542</v>
      </c>
    </row>
    <row r="182" spans="1:9" s="77" customFormat="1" ht="25.15" customHeight="1">
      <c r="A182" s="69">
        <v>179</v>
      </c>
      <c r="B182" s="38" t="s">
        <v>295</v>
      </c>
      <c r="C182" s="70" t="s">
        <v>5</v>
      </c>
      <c r="D182" s="70">
        <v>4</v>
      </c>
      <c r="E182" s="31"/>
      <c r="F182" s="54">
        <f t="shared" si="12"/>
        <v>0</v>
      </c>
      <c r="G182" s="32">
        <v>8</v>
      </c>
      <c r="H182" s="54">
        <f t="shared" si="11"/>
        <v>0</v>
      </c>
      <c r="I182" s="33" t="s">
        <v>460</v>
      </c>
    </row>
    <row r="183" spans="1:9" s="77" customFormat="1" ht="25.15" customHeight="1">
      <c r="A183" s="69">
        <v>180</v>
      </c>
      <c r="B183" s="38" t="s">
        <v>119</v>
      </c>
      <c r="C183" s="70" t="s">
        <v>5</v>
      </c>
      <c r="D183" s="71">
        <v>1</v>
      </c>
      <c r="E183" s="31"/>
      <c r="F183" s="54">
        <f t="shared" si="12"/>
        <v>0</v>
      </c>
      <c r="G183" s="32">
        <v>8</v>
      </c>
      <c r="H183" s="54">
        <f t="shared" si="11"/>
        <v>0</v>
      </c>
      <c r="I183" s="33" t="s">
        <v>611</v>
      </c>
    </row>
    <row r="184" spans="1:9" s="77" customFormat="1" ht="25.15" customHeight="1">
      <c r="A184" s="69">
        <v>181</v>
      </c>
      <c r="B184" s="38" t="s">
        <v>120</v>
      </c>
      <c r="C184" s="70" t="s">
        <v>5</v>
      </c>
      <c r="D184" s="71">
        <v>12</v>
      </c>
      <c r="E184" s="31"/>
      <c r="F184" s="54">
        <f t="shared" si="12"/>
        <v>0</v>
      </c>
      <c r="G184" s="32">
        <v>8</v>
      </c>
      <c r="H184" s="54">
        <f t="shared" si="11"/>
        <v>0</v>
      </c>
      <c r="I184" s="33" t="s">
        <v>612</v>
      </c>
    </row>
    <row r="185" spans="1:9" s="77" customFormat="1" ht="25.15" customHeight="1">
      <c r="A185" s="69">
        <v>182</v>
      </c>
      <c r="B185" s="38" t="s">
        <v>121</v>
      </c>
      <c r="C185" s="70" t="s">
        <v>5</v>
      </c>
      <c r="D185" s="71">
        <v>38</v>
      </c>
      <c r="E185" s="31"/>
      <c r="F185" s="54">
        <f t="shared" si="12"/>
        <v>0</v>
      </c>
      <c r="G185" s="32">
        <v>8</v>
      </c>
      <c r="H185" s="54">
        <f t="shared" si="11"/>
        <v>0</v>
      </c>
      <c r="I185" s="33" t="s">
        <v>613</v>
      </c>
    </row>
    <row r="186" spans="1:9" s="77" customFormat="1" ht="25.15" customHeight="1">
      <c r="A186" s="69">
        <v>183</v>
      </c>
      <c r="B186" s="38" t="s">
        <v>122</v>
      </c>
      <c r="C186" s="70" t="s">
        <v>5</v>
      </c>
      <c r="D186" s="71">
        <v>4</v>
      </c>
      <c r="E186" s="31"/>
      <c r="F186" s="54">
        <f t="shared" si="12"/>
        <v>0</v>
      </c>
      <c r="G186" s="32">
        <v>8</v>
      </c>
      <c r="H186" s="54">
        <f t="shared" si="11"/>
        <v>0</v>
      </c>
      <c r="I186" s="33" t="s">
        <v>614</v>
      </c>
    </row>
    <row r="187" spans="1:9" s="77" customFormat="1" ht="25.15" customHeight="1">
      <c r="A187" s="69">
        <v>184</v>
      </c>
      <c r="B187" s="38" t="s">
        <v>123</v>
      </c>
      <c r="C187" s="70" t="s">
        <v>5</v>
      </c>
      <c r="D187" s="71">
        <v>14</v>
      </c>
      <c r="E187" s="31"/>
      <c r="F187" s="54">
        <f t="shared" si="12"/>
        <v>0</v>
      </c>
      <c r="G187" s="32">
        <v>8</v>
      </c>
      <c r="H187" s="54">
        <f t="shared" si="11"/>
        <v>0</v>
      </c>
      <c r="I187" s="33" t="s">
        <v>615</v>
      </c>
    </row>
    <row r="188" spans="1:9" s="77" customFormat="1" ht="25.15" customHeight="1">
      <c r="A188" s="69">
        <v>185</v>
      </c>
      <c r="B188" s="38" t="s">
        <v>125</v>
      </c>
      <c r="C188" s="70" t="s">
        <v>5</v>
      </c>
      <c r="D188" s="71">
        <v>20</v>
      </c>
      <c r="E188" s="31"/>
      <c r="F188" s="54">
        <f t="shared" si="12"/>
        <v>0</v>
      </c>
      <c r="G188" s="32">
        <v>8</v>
      </c>
      <c r="H188" s="54">
        <f t="shared" si="11"/>
        <v>0</v>
      </c>
      <c r="I188" s="33" t="s">
        <v>617</v>
      </c>
    </row>
    <row r="189" spans="1:9" s="77" customFormat="1" ht="25.15" customHeight="1">
      <c r="A189" s="69">
        <v>186</v>
      </c>
      <c r="B189" s="38" t="s">
        <v>124</v>
      </c>
      <c r="C189" s="70" t="s">
        <v>5</v>
      </c>
      <c r="D189" s="71">
        <v>1</v>
      </c>
      <c r="E189" s="31"/>
      <c r="F189" s="54">
        <f t="shared" si="12"/>
        <v>0</v>
      </c>
      <c r="G189" s="32">
        <v>8</v>
      </c>
      <c r="H189" s="54">
        <f t="shared" si="11"/>
        <v>0</v>
      </c>
      <c r="I189" s="33" t="s">
        <v>616</v>
      </c>
    </row>
    <row r="190" spans="1:9" s="77" customFormat="1" ht="25.15" customHeight="1">
      <c r="A190" s="69">
        <v>187</v>
      </c>
      <c r="B190" s="38" t="s">
        <v>23</v>
      </c>
      <c r="C190" s="73" t="s">
        <v>6</v>
      </c>
      <c r="D190" s="75">
        <v>10</v>
      </c>
      <c r="E190" s="31"/>
      <c r="F190" s="54">
        <f t="shared" si="12"/>
        <v>0</v>
      </c>
      <c r="G190" s="32">
        <v>8</v>
      </c>
      <c r="H190" s="54">
        <f t="shared" si="11"/>
        <v>0</v>
      </c>
      <c r="I190" s="33" t="s">
        <v>532</v>
      </c>
    </row>
    <row r="191" spans="1:9" s="77" customFormat="1" ht="25.15" customHeight="1">
      <c r="A191" s="69">
        <v>188</v>
      </c>
      <c r="B191" s="38" t="s">
        <v>24</v>
      </c>
      <c r="C191" s="70" t="s">
        <v>5</v>
      </c>
      <c r="D191" s="70">
        <v>10</v>
      </c>
      <c r="E191" s="31"/>
      <c r="F191" s="54">
        <f t="shared" si="12"/>
        <v>0</v>
      </c>
      <c r="G191" s="32">
        <v>8</v>
      </c>
      <c r="H191" s="54">
        <f t="shared" si="11"/>
        <v>0</v>
      </c>
      <c r="I191" s="33" t="s">
        <v>533</v>
      </c>
    </row>
    <row r="192" spans="1:9" s="77" customFormat="1" ht="25.15" customHeight="1">
      <c r="A192" s="69">
        <v>189</v>
      </c>
      <c r="B192" s="38" t="s">
        <v>313</v>
      </c>
      <c r="C192" s="70" t="s">
        <v>6</v>
      </c>
      <c r="D192" s="70">
        <v>62</v>
      </c>
      <c r="E192" s="31"/>
      <c r="F192" s="54">
        <f t="shared" si="12"/>
        <v>0</v>
      </c>
      <c r="G192" s="32">
        <v>8</v>
      </c>
      <c r="H192" s="54">
        <f t="shared" si="11"/>
        <v>0</v>
      </c>
      <c r="I192" s="33" t="s">
        <v>478</v>
      </c>
    </row>
    <row r="193" spans="1:9" s="77" customFormat="1" ht="25.15" customHeight="1">
      <c r="A193" s="69">
        <v>190</v>
      </c>
      <c r="B193" s="38" t="s">
        <v>126</v>
      </c>
      <c r="C193" s="70" t="s">
        <v>5</v>
      </c>
      <c r="D193" s="71">
        <v>1</v>
      </c>
      <c r="E193" s="31"/>
      <c r="F193" s="54">
        <f t="shared" si="12"/>
        <v>0</v>
      </c>
      <c r="G193" s="32">
        <v>8</v>
      </c>
      <c r="H193" s="54">
        <f t="shared" si="11"/>
        <v>0</v>
      </c>
      <c r="I193" s="33" t="s">
        <v>618</v>
      </c>
    </row>
    <row r="194" spans="1:9" s="77" customFormat="1" ht="25.15" customHeight="1">
      <c r="A194" s="69">
        <v>191</v>
      </c>
      <c r="B194" s="38" t="s">
        <v>296</v>
      </c>
      <c r="C194" s="70" t="s">
        <v>5</v>
      </c>
      <c r="D194" s="70">
        <v>15</v>
      </c>
      <c r="E194" s="31"/>
      <c r="F194" s="54">
        <f t="shared" si="12"/>
        <v>0</v>
      </c>
      <c r="G194" s="32">
        <v>8</v>
      </c>
      <c r="H194" s="54">
        <f t="shared" si="11"/>
        <v>0</v>
      </c>
      <c r="I194" s="33" t="s">
        <v>462</v>
      </c>
    </row>
    <row r="195" spans="1:9" s="77" customFormat="1" ht="25.15" customHeight="1">
      <c r="A195" s="69">
        <v>192</v>
      </c>
      <c r="B195" s="38" t="s">
        <v>302</v>
      </c>
      <c r="C195" s="70" t="s">
        <v>5</v>
      </c>
      <c r="D195" s="70">
        <v>62</v>
      </c>
      <c r="E195" s="31"/>
      <c r="F195" s="54"/>
      <c r="G195" s="32"/>
      <c r="H195" s="54"/>
      <c r="I195" s="33" t="s">
        <v>718</v>
      </c>
    </row>
    <row r="196" spans="1:9" s="77" customFormat="1" ht="25.15" customHeight="1">
      <c r="A196" s="69">
        <v>193</v>
      </c>
      <c r="B196" s="38" t="s">
        <v>127</v>
      </c>
      <c r="C196" s="70" t="s">
        <v>5</v>
      </c>
      <c r="D196" s="71">
        <v>1</v>
      </c>
      <c r="E196" s="31"/>
      <c r="F196" s="54">
        <f t="shared" ref="F196:F203" si="13">E196*D196</f>
        <v>0</v>
      </c>
      <c r="G196" s="32">
        <v>8</v>
      </c>
      <c r="H196" s="54">
        <f t="shared" ref="H196:H203" si="14">F196*(1+G196/100)</f>
        <v>0</v>
      </c>
      <c r="I196" s="33" t="s">
        <v>619</v>
      </c>
    </row>
    <row r="197" spans="1:9" s="77" customFormat="1" ht="25.15" customHeight="1">
      <c r="A197" s="69">
        <v>194</v>
      </c>
      <c r="B197" s="38" t="s">
        <v>128</v>
      </c>
      <c r="C197" s="70" t="s">
        <v>5</v>
      </c>
      <c r="D197" s="71">
        <v>1</v>
      </c>
      <c r="E197" s="31"/>
      <c r="F197" s="54">
        <f t="shared" si="13"/>
        <v>0</v>
      </c>
      <c r="G197" s="32">
        <v>8</v>
      </c>
      <c r="H197" s="54">
        <f t="shared" si="14"/>
        <v>0</v>
      </c>
      <c r="I197" s="33" t="s">
        <v>620</v>
      </c>
    </row>
    <row r="198" spans="1:9" s="77" customFormat="1" ht="25.15" customHeight="1">
      <c r="A198" s="69">
        <v>195</v>
      </c>
      <c r="B198" s="38" t="s">
        <v>131</v>
      </c>
      <c r="C198" s="70" t="s">
        <v>5</v>
      </c>
      <c r="D198" s="71">
        <v>1</v>
      </c>
      <c r="E198" s="31"/>
      <c r="F198" s="54">
        <f t="shared" si="13"/>
        <v>0</v>
      </c>
      <c r="G198" s="32">
        <v>8</v>
      </c>
      <c r="H198" s="54">
        <f t="shared" si="14"/>
        <v>0</v>
      </c>
      <c r="I198" s="33" t="s">
        <v>623</v>
      </c>
    </row>
    <row r="199" spans="1:9" s="77" customFormat="1" ht="25.15" customHeight="1">
      <c r="A199" s="69">
        <v>196</v>
      </c>
      <c r="B199" s="38" t="s">
        <v>132</v>
      </c>
      <c r="C199" s="70" t="s">
        <v>5</v>
      </c>
      <c r="D199" s="71">
        <v>1</v>
      </c>
      <c r="E199" s="31"/>
      <c r="F199" s="54">
        <f t="shared" si="13"/>
        <v>0</v>
      </c>
      <c r="G199" s="32">
        <v>8</v>
      </c>
      <c r="H199" s="54">
        <f t="shared" si="14"/>
        <v>0</v>
      </c>
      <c r="I199" s="33" t="s">
        <v>624</v>
      </c>
    </row>
    <row r="200" spans="1:9" s="77" customFormat="1" ht="25.15" customHeight="1">
      <c r="A200" s="69">
        <v>197</v>
      </c>
      <c r="B200" s="38" t="s">
        <v>133</v>
      </c>
      <c r="C200" s="70" t="s">
        <v>5</v>
      </c>
      <c r="D200" s="71">
        <v>1</v>
      </c>
      <c r="E200" s="31"/>
      <c r="F200" s="54">
        <f t="shared" si="13"/>
        <v>0</v>
      </c>
      <c r="G200" s="32">
        <v>8</v>
      </c>
      <c r="H200" s="54">
        <f t="shared" si="14"/>
        <v>0</v>
      </c>
      <c r="I200" s="33" t="s">
        <v>625</v>
      </c>
    </row>
    <row r="201" spans="1:9" s="77" customFormat="1" ht="25.15" customHeight="1">
      <c r="A201" s="69">
        <v>198</v>
      </c>
      <c r="B201" s="38" t="s">
        <v>134</v>
      </c>
      <c r="C201" s="70" t="s">
        <v>5</v>
      </c>
      <c r="D201" s="71">
        <v>1</v>
      </c>
      <c r="E201" s="31"/>
      <c r="F201" s="54">
        <f t="shared" si="13"/>
        <v>0</v>
      </c>
      <c r="G201" s="32">
        <v>8</v>
      </c>
      <c r="H201" s="54">
        <f t="shared" si="14"/>
        <v>0</v>
      </c>
      <c r="I201" s="33" t="s">
        <v>626</v>
      </c>
    </row>
    <row r="202" spans="1:9" s="77" customFormat="1" ht="25.15" customHeight="1">
      <c r="A202" s="69">
        <v>199</v>
      </c>
      <c r="B202" s="38" t="s">
        <v>289</v>
      </c>
      <c r="C202" s="70" t="s">
        <v>6</v>
      </c>
      <c r="D202" s="70">
        <v>1</v>
      </c>
      <c r="E202" s="31"/>
      <c r="F202" s="54">
        <f t="shared" si="13"/>
        <v>0</v>
      </c>
      <c r="G202" s="32">
        <v>8</v>
      </c>
      <c r="H202" s="54">
        <f t="shared" si="14"/>
        <v>0</v>
      </c>
      <c r="I202" s="33" t="s">
        <v>454</v>
      </c>
    </row>
    <row r="203" spans="1:9" s="77" customFormat="1" ht="25.15" customHeight="1">
      <c r="A203" s="69">
        <v>200</v>
      </c>
      <c r="B203" s="38" t="s">
        <v>298</v>
      </c>
      <c r="C203" s="70" t="s">
        <v>5</v>
      </c>
      <c r="D203" s="70">
        <v>14</v>
      </c>
      <c r="E203" s="31"/>
      <c r="F203" s="54">
        <f t="shared" si="13"/>
        <v>0</v>
      </c>
      <c r="G203" s="32">
        <v>8</v>
      </c>
      <c r="H203" s="54">
        <f t="shared" si="14"/>
        <v>0</v>
      </c>
      <c r="I203" s="33" t="s">
        <v>463</v>
      </c>
    </row>
    <row r="204" spans="1:9" s="77" customFormat="1" ht="25.15" customHeight="1">
      <c r="A204" s="69">
        <v>201</v>
      </c>
      <c r="B204" s="38" t="s">
        <v>297</v>
      </c>
      <c r="C204" s="70" t="s">
        <v>5</v>
      </c>
      <c r="D204" s="70">
        <v>1</v>
      </c>
      <c r="E204" s="31"/>
      <c r="F204" s="54"/>
      <c r="G204" s="32"/>
      <c r="H204" s="54"/>
      <c r="I204" s="33" t="s">
        <v>717</v>
      </c>
    </row>
    <row r="205" spans="1:9" s="77" customFormat="1" ht="25.15" customHeight="1">
      <c r="A205" s="69">
        <v>202</v>
      </c>
      <c r="B205" s="38" t="s">
        <v>135</v>
      </c>
      <c r="C205" s="70" t="s">
        <v>5</v>
      </c>
      <c r="D205" s="71">
        <v>26</v>
      </c>
      <c r="E205" s="31"/>
      <c r="F205" s="54">
        <f t="shared" ref="F205:F236" si="15">E205*D205</f>
        <v>0</v>
      </c>
      <c r="G205" s="32">
        <v>8</v>
      </c>
      <c r="H205" s="54">
        <f t="shared" ref="H205:H221" si="16">F205*(1+G205/100)</f>
        <v>0</v>
      </c>
      <c r="I205" s="33" t="s">
        <v>735</v>
      </c>
    </row>
    <row r="206" spans="1:9" s="77" customFormat="1" ht="25.15" customHeight="1">
      <c r="A206" s="69">
        <v>203</v>
      </c>
      <c r="B206" s="38" t="s">
        <v>136</v>
      </c>
      <c r="C206" s="70" t="s">
        <v>5</v>
      </c>
      <c r="D206" s="71">
        <v>50</v>
      </c>
      <c r="E206" s="31"/>
      <c r="F206" s="54">
        <f t="shared" si="15"/>
        <v>0</v>
      </c>
      <c r="G206" s="32">
        <v>8</v>
      </c>
      <c r="H206" s="54">
        <f t="shared" si="16"/>
        <v>0</v>
      </c>
      <c r="I206" s="33" t="s">
        <v>736</v>
      </c>
    </row>
    <row r="207" spans="1:9" s="77" customFormat="1" ht="25.15" customHeight="1">
      <c r="A207" s="69">
        <v>204</v>
      </c>
      <c r="B207" s="38" t="s">
        <v>137</v>
      </c>
      <c r="C207" s="70" t="s">
        <v>5</v>
      </c>
      <c r="D207" s="71">
        <v>1</v>
      </c>
      <c r="E207" s="31"/>
      <c r="F207" s="54">
        <f t="shared" si="15"/>
        <v>0</v>
      </c>
      <c r="G207" s="32">
        <v>8</v>
      </c>
      <c r="H207" s="54">
        <f t="shared" si="16"/>
        <v>0</v>
      </c>
      <c r="I207" s="33" t="s">
        <v>756</v>
      </c>
    </row>
    <row r="208" spans="1:9" s="77" customFormat="1" ht="25.15" customHeight="1">
      <c r="A208" s="69">
        <v>205</v>
      </c>
      <c r="B208" s="38" t="s">
        <v>130</v>
      </c>
      <c r="C208" s="70" t="s">
        <v>5</v>
      </c>
      <c r="D208" s="71">
        <v>62</v>
      </c>
      <c r="E208" s="31"/>
      <c r="F208" s="54">
        <f t="shared" si="15"/>
        <v>0</v>
      </c>
      <c r="G208" s="32">
        <v>8</v>
      </c>
      <c r="H208" s="54">
        <f t="shared" si="16"/>
        <v>0</v>
      </c>
      <c r="I208" s="33" t="s">
        <v>622</v>
      </c>
    </row>
    <row r="209" spans="1:9" s="77" customFormat="1" ht="25.15" customHeight="1">
      <c r="A209" s="69">
        <v>206</v>
      </c>
      <c r="B209" s="38" t="s">
        <v>129</v>
      </c>
      <c r="C209" s="70" t="s">
        <v>5</v>
      </c>
      <c r="D209" s="71">
        <v>14</v>
      </c>
      <c r="E209" s="31"/>
      <c r="F209" s="54">
        <f t="shared" si="15"/>
        <v>0</v>
      </c>
      <c r="G209" s="32">
        <v>8</v>
      </c>
      <c r="H209" s="54">
        <f t="shared" si="16"/>
        <v>0</v>
      </c>
      <c r="I209" s="33" t="s">
        <v>621</v>
      </c>
    </row>
    <row r="210" spans="1:9" s="77" customFormat="1" ht="25.15" customHeight="1">
      <c r="A210" s="69">
        <v>207</v>
      </c>
      <c r="B210" s="38" t="s">
        <v>138</v>
      </c>
      <c r="C210" s="70" t="s">
        <v>5</v>
      </c>
      <c r="D210" s="71">
        <v>14</v>
      </c>
      <c r="E210" s="31"/>
      <c r="F210" s="54">
        <f t="shared" si="15"/>
        <v>0</v>
      </c>
      <c r="G210" s="32">
        <v>8</v>
      </c>
      <c r="H210" s="54">
        <f t="shared" si="16"/>
        <v>0</v>
      </c>
      <c r="I210" s="33" t="s">
        <v>627</v>
      </c>
    </row>
    <row r="211" spans="1:9" s="77" customFormat="1" ht="25.15" customHeight="1">
      <c r="A211" s="69">
        <v>208</v>
      </c>
      <c r="B211" s="38" t="s">
        <v>139</v>
      </c>
      <c r="C211" s="70" t="s">
        <v>5</v>
      </c>
      <c r="D211" s="71">
        <v>1</v>
      </c>
      <c r="E211" s="31"/>
      <c r="F211" s="54">
        <f t="shared" si="15"/>
        <v>0</v>
      </c>
      <c r="G211" s="32">
        <v>8</v>
      </c>
      <c r="H211" s="54">
        <f t="shared" si="16"/>
        <v>0</v>
      </c>
      <c r="I211" s="33" t="s">
        <v>628</v>
      </c>
    </row>
    <row r="212" spans="1:9" s="77" customFormat="1" ht="25.15" customHeight="1">
      <c r="A212" s="69">
        <v>209</v>
      </c>
      <c r="B212" s="38" t="s">
        <v>140</v>
      </c>
      <c r="C212" s="70" t="s">
        <v>5</v>
      </c>
      <c r="D212" s="71">
        <v>26</v>
      </c>
      <c r="E212" s="31"/>
      <c r="F212" s="54">
        <f t="shared" si="15"/>
        <v>0</v>
      </c>
      <c r="G212" s="32">
        <v>8</v>
      </c>
      <c r="H212" s="54">
        <f t="shared" si="16"/>
        <v>0</v>
      </c>
      <c r="I212" s="33" t="s">
        <v>629</v>
      </c>
    </row>
    <row r="213" spans="1:9" s="77" customFormat="1" ht="25.15" customHeight="1">
      <c r="A213" s="69">
        <v>210</v>
      </c>
      <c r="B213" s="38" t="s">
        <v>142</v>
      </c>
      <c r="C213" s="70" t="s">
        <v>5</v>
      </c>
      <c r="D213" s="71">
        <v>1</v>
      </c>
      <c r="E213" s="31"/>
      <c r="F213" s="54">
        <f t="shared" si="15"/>
        <v>0</v>
      </c>
      <c r="G213" s="32">
        <v>8</v>
      </c>
      <c r="H213" s="54">
        <f t="shared" si="16"/>
        <v>0</v>
      </c>
      <c r="I213" s="33" t="s">
        <v>631</v>
      </c>
    </row>
    <row r="214" spans="1:9" s="77" customFormat="1" ht="25.15" customHeight="1">
      <c r="A214" s="69">
        <v>211</v>
      </c>
      <c r="B214" s="38" t="s">
        <v>141</v>
      </c>
      <c r="C214" s="70" t="s">
        <v>5</v>
      </c>
      <c r="D214" s="71">
        <v>26</v>
      </c>
      <c r="E214" s="31"/>
      <c r="F214" s="54">
        <f t="shared" si="15"/>
        <v>0</v>
      </c>
      <c r="G214" s="32">
        <v>8</v>
      </c>
      <c r="H214" s="54">
        <f t="shared" si="16"/>
        <v>0</v>
      </c>
      <c r="I214" s="33" t="s">
        <v>630</v>
      </c>
    </row>
    <row r="215" spans="1:9" s="77" customFormat="1" ht="25.15" customHeight="1">
      <c r="A215" s="69">
        <v>212</v>
      </c>
      <c r="B215" s="38" t="s">
        <v>143</v>
      </c>
      <c r="C215" s="70" t="s">
        <v>5</v>
      </c>
      <c r="D215" s="71">
        <v>1</v>
      </c>
      <c r="E215" s="31"/>
      <c r="F215" s="54">
        <f t="shared" si="15"/>
        <v>0</v>
      </c>
      <c r="G215" s="32">
        <v>8</v>
      </c>
      <c r="H215" s="54">
        <f t="shared" si="16"/>
        <v>0</v>
      </c>
      <c r="I215" s="33" t="s">
        <v>757</v>
      </c>
    </row>
    <row r="216" spans="1:9" s="77" customFormat="1" ht="25.15" customHeight="1">
      <c r="A216" s="69">
        <v>213</v>
      </c>
      <c r="B216" s="38" t="s">
        <v>144</v>
      </c>
      <c r="C216" s="70" t="s">
        <v>5</v>
      </c>
      <c r="D216" s="71">
        <v>6</v>
      </c>
      <c r="E216" s="31"/>
      <c r="F216" s="54">
        <f t="shared" si="15"/>
        <v>0</v>
      </c>
      <c r="G216" s="32">
        <v>8</v>
      </c>
      <c r="H216" s="54">
        <f t="shared" si="16"/>
        <v>0</v>
      </c>
      <c r="I216" s="33" t="s">
        <v>737</v>
      </c>
    </row>
    <row r="217" spans="1:9" s="77" customFormat="1" ht="25.15" customHeight="1">
      <c r="A217" s="69">
        <v>214</v>
      </c>
      <c r="B217" s="38" t="s">
        <v>145</v>
      </c>
      <c r="C217" s="70" t="s">
        <v>5</v>
      </c>
      <c r="D217" s="71">
        <v>1</v>
      </c>
      <c r="E217" s="31"/>
      <c r="F217" s="54">
        <f t="shared" si="15"/>
        <v>0</v>
      </c>
      <c r="G217" s="32">
        <v>8</v>
      </c>
      <c r="H217" s="54">
        <f t="shared" si="16"/>
        <v>0</v>
      </c>
      <c r="I217" s="33" t="s">
        <v>738</v>
      </c>
    </row>
    <row r="218" spans="1:9" s="77" customFormat="1" ht="25.15" customHeight="1">
      <c r="A218" s="69">
        <v>215</v>
      </c>
      <c r="B218" s="38" t="s">
        <v>146</v>
      </c>
      <c r="C218" s="70" t="s">
        <v>5</v>
      </c>
      <c r="D218" s="71">
        <v>26</v>
      </c>
      <c r="E218" s="31"/>
      <c r="F218" s="54">
        <f t="shared" si="15"/>
        <v>0</v>
      </c>
      <c r="G218" s="32">
        <v>8</v>
      </c>
      <c r="H218" s="54">
        <f t="shared" si="16"/>
        <v>0</v>
      </c>
      <c r="I218" s="33" t="s">
        <v>765</v>
      </c>
    </row>
    <row r="219" spans="1:9" s="77" customFormat="1" ht="25.15" customHeight="1">
      <c r="A219" s="69">
        <v>216</v>
      </c>
      <c r="B219" s="38" t="s">
        <v>147</v>
      </c>
      <c r="C219" s="70" t="s">
        <v>5</v>
      </c>
      <c r="D219" s="71">
        <v>1</v>
      </c>
      <c r="E219" s="31"/>
      <c r="F219" s="54">
        <f t="shared" si="15"/>
        <v>0</v>
      </c>
      <c r="G219" s="32">
        <v>8</v>
      </c>
      <c r="H219" s="54">
        <f t="shared" si="16"/>
        <v>0</v>
      </c>
      <c r="I219" s="33" t="s">
        <v>739</v>
      </c>
    </row>
    <row r="220" spans="1:9" s="77" customFormat="1" ht="25.15" customHeight="1">
      <c r="A220" s="69">
        <v>217</v>
      </c>
      <c r="B220" s="38" t="s">
        <v>148</v>
      </c>
      <c r="C220" s="70" t="s">
        <v>5</v>
      </c>
      <c r="D220" s="71">
        <v>1</v>
      </c>
      <c r="E220" s="31"/>
      <c r="F220" s="54">
        <f t="shared" si="15"/>
        <v>0</v>
      </c>
      <c r="G220" s="32">
        <v>8</v>
      </c>
      <c r="H220" s="54">
        <f t="shared" si="16"/>
        <v>0</v>
      </c>
      <c r="I220" s="33" t="s">
        <v>632</v>
      </c>
    </row>
    <row r="221" spans="1:9" s="77" customFormat="1" ht="25.15" customHeight="1">
      <c r="A221" s="69">
        <v>218</v>
      </c>
      <c r="B221" s="38" t="s">
        <v>325</v>
      </c>
      <c r="C221" s="70" t="s">
        <v>5</v>
      </c>
      <c r="D221" s="70">
        <v>26</v>
      </c>
      <c r="E221" s="31"/>
      <c r="F221" s="54">
        <f t="shared" si="15"/>
        <v>0</v>
      </c>
      <c r="G221" s="32">
        <v>8</v>
      </c>
      <c r="H221" s="54">
        <f t="shared" si="16"/>
        <v>0</v>
      </c>
      <c r="I221" s="33" t="s">
        <v>488</v>
      </c>
    </row>
    <row r="222" spans="1:9" s="77" customFormat="1" ht="25.15" customHeight="1">
      <c r="A222" s="69">
        <v>219</v>
      </c>
      <c r="B222" s="38" t="s">
        <v>151</v>
      </c>
      <c r="C222" s="70" t="s">
        <v>5</v>
      </c>
      <c r="D222" s="71">
        <v>1</v>
      </c>
      <c r="E222" s="31"/>
      <c r="F222" s="54">
        <f t="shared" si="15"/>
        <v>0</v>
      </c>
      <c r="G222" s="32">
        <v>8</v>
      </c>
      <c r="H222" s="54">
        <f t="shared" ref="H222:H234" si="17">F222*(1+G222/100)</f>
        <v>0</v>
      </c>
      <c r="I222" s="33" t="s">
        <v>635</v>
      </c>
    </row>
    <row r="223" spans="1:9" s="77" customFormat="1" ht="25.15" customHeight="1">
      <c r="A223" s="69">
        <v>220</v>
      </c>
      <c r="B223" s="72" t="s">
        <v>13</v>
      </c>
      <c r="C223" s="70" t="s">
        <v>5</v>
      </c>
      <c r="D223" s="70">
        <v>38</v>
      </c>
      <c r="E223" s="31"/>
      <c r="F223" s="54">
        <f t="shared" si="15"/>
        <v>0</v>
      </c>
      <c r="G223" s="32">
        <v>8</v>
      </c>
      <c r="H223" s="54">
        <f t="shared" si="17"/>
        <v>0</v>
      </c>
      <c r="I223" s="33" t="s">
        <v>467</v>
      </c>
    </row>
    <row r="224" spans="1:9" s="77" customFormat="1" ht="25.15" customHeight="1">
      <c r="A224" s="69">
        <v>221</v>
      </c>
      <c r="B224" s="38" t="s">
        <v>154</v>
      </c>
      <c r="C224" s="70" t="s">
        <v>5</v>
      </c>
      <c r="D224" s="71">
        <v>12</v>
      </c>
      <c r="E224" s="31"/>
      <c r="F224" s="54">
        <f t="shared" si="15"/>
        <v>0</v>
      </c>
      <c r="G224" s="32">
        <v>8</v>
      </c>
      <c r="H224" s="54">
        <f t="shared" si="17"/>
        <v>0</v>
      </c>
      <c r="I224" s="33" t="s">
        <v>637</v>
      </c>
    </row>
    <row r="225" spans="1:9" s="77" customFormat="1" ht="25.15" customHeight="1">
      <c r="A225" s="69">
        <v>222</v>
      </c>
      <c r="B225" s="38" t="s">
        <v>152</v>
      </c>
      <c r="C225" s="70" t="s">
        <v>5</v>
      </c>
      <c r="D225" s="71">
        <v>12</v>
      </c>
      <c r="E225" s="31"/>
      <c r="F225" s="54">
        <f t="shared" si="15"/>
        <v>0</v>
      </c>
      <c r="G225" s="32">
        <v>8</v>
      </c>
      <c r="H225" s="54">
        <f t="shared" si="17"/>
        <v>0</v>
      </c>
      <c r="I225" s="33" t="s">
        <v>638</v>
      </c>
    </row>
    <row r="226" spans="1:9" s="77" customFormat="1" ht="25.15" customHeight="1">
      <c r="A226" s="69">
        <v>223</v>
      </c>
      <c r="B226" s="38" t="s">
        <v>153</v>
      </c>
      <c r="C226" s="70" t="s">
        <v>5</v>
      </c>
      <c r="D226" s="71">
        <v>26</v>
      </c>
      <c r="E226" s="31"/>
      <c r="F226" s="54">
        <f t="shared" si="15"/>
        <v>0</v>
      </c>
      <c r="G226" s="32">
        <v>8</v>
      </c>
      <c r="H226" s="54">
        <f t="shared" si="17"/>
        <v>0</v>
      </c>
      <c r="I226" s="33" t="s">
        <v>636</v>
      </c>
    </row>
    <row r="227" spans="1:9" s="77" customFormat="1" ht="25.15" customHeight="1">
      <c r="A227" s="69">
        <v>224</v>
      </c>
      <c r="B227" s="38" t="s">
        <v>155</v>
      </c>
      <c r="C227" s="70" t="s">
        <v>5</v>
      </c>
      <c r="D227" s="71">
        <v>4</v>
      </c>
      <c r="E227" s="31"/>
      <c r="F227" s="54">
        <f t="shared" si="15"/>
        <v>0</v>
      </c>
      <c r="G227" s="32">
        <v>8</v>
      </c>
      <c r="H227" s="54">
        <f t="shared" si="17"/>
        <v>0</v>
      </c>
      <c r="I227" s="33" t="s">
        <v>777</v>
      </c>
    </row>
    <row r="228" spans="1:9" s="77" customFormat="1" ht="25.15" customHeight="1">
      <c r="A228" s="69">
        <v>225</v>
      </c>
      <c r="B228" s="38" t="s">
        <v>59</v>
      </c>
      <c r="C228" s="73" t="s">
        <v>6</v>
      </c>
      <c r="D228" s="73">
        <v>26</v>
      </c>
      <c r="E228" s="31"/>
      <c r="F228" s="54">
        <f t="shared" si="15"/>
        <v>0</v>
      </c>
      <c r="G228" s="32">
        <v>8</v>
      </c>
      <c r="H228" s="54">
        <f t="shared" si="17"/>
        <v>0</v>
      </c>
      <c r="I228" s="33" t="s">
        <v>557</v>
      </c>
    </row>
    <row r="229" spans="1:9" s="77" customFormat="1" ht="25.15" customHeight="1">
      <c r="A229" s="69">
        <v>226</v>
      </c>
      <c r="B229" s="38" t="s">
        <v>58</v>
      </c>
      <c r="C229" s="73" t="s">
        <v>6</v>
      </c>
      <c r="D229" s="73">
        <v>100</v>
      </c>
      <c r="E229" s="31"/>
      <c r="F229" s="54">
        <f t="shared" si="15"/>
        <v>0</v>
      </c>
      <c r="G229" s="32">
        <v>8</v>
      </c>
      <c r="H229" s="54">
        <f t="shared" si="17"/>
        <v>0</v>
      </c>
      <c r="I229" s="33" t="s">
        <v>558</v>
      </c>
    </row>
    <row r="230" spans="1:9" s="77" customFormat="1" ht="25.15" customHeight="1">
      <c r="A230" s="69">
        <v>227</v>
      </c>
      <c r="B230" s="38" t="s">
        <v>57</v>
      </c>
      <c r="C230" s="73" t="s">
        <v>6</v>
      </c>
      <c r="D230" s="74">
        <v>1</v>
      </c>
      <c r="E230" s="31"/>
      <c r="F230" s="54">
        <f t="shared" si="15"/>
        <v>0</v>
      </c>
      <c r="G230" s="32">
        <v>8</v>
      </c>
      <c r="H230" s="54">
        <f t="shared" si="17"/>
        <v>0</v>
      </c>
      <c r="I230" s="33" t="s">
        <v>559</v>
      </c>
    </row>
    <row r="231" spans="1:9" s="77" customFormat="1" ht="25.15" customHeight="1">
      <c r="A231" s="69">
        <v>228</v>
      </c>
      <c r="B231" s="38" t="s">
        <v>156</v>
      </c>
      <c r="C231" s="70" t="s">
        <v>5</v>
      </c>
      <c r="D231" s="71">
        <v>38</v>
      </c>
      <c r="E231" s="31"/>
      <c r="F231" s="54">
        <f t="shared" si="15"/>
        <v>0</v>
      </c>
      <c r="G231" s="32">
        <v>8</v>
      </c>
      <c r="H231" s="54">
        <f t="shared" si="17"/>
        <v>0</v>
      </c>
      <c r="I231" s="33" t="s">
        <v>639</v>
      </c>
    </row>
    <row r="232" spans="1:9" s="77" customFormat="1" ht="25.15" customHeight="1">
      <c r="A232" s="69">
        <v>229</v>
      </c>
      <c r="B232" s="38" t="s">
        <v>157</v>
      </c>
      <c r="C232" s="70" t="s">
        <v>5</v>
      </c>
      <c r="D232" s="71">
        <v>74</v>
      </c>
      <c r="E232" s="31"/>
      <c r="F232" s="54">
        <f t="shared" si="15"/>
        <v>0</v>
      </c>
      <c r="G232" s="32">
        <v>8</v>
      </c>
      <c r="H232" s="54">
        <f t="shared" si="17"/>
        <v>0</v>
      </c>
      <c r="I232" s="33" t="s">
        <v>640</v>
      </c>
    </row>
    <row r="233" spans="1:9" s="77" customFormat="1" ht="25.15" customHeight="1">
      <c r="A233" s="69">
        <v>230</v>
      </c>
      <c r="B233" s="38" t="s">
        <v>158</v>
      </c>
      <c r="C233" s="70" t="s">
        <v>5</v>
      </c>
      <c r="D233" s="71">
        <v>1</v>
      </c>
      <c r="E233" s="31"/>
      <c r="F233" s="54">
        <f t="shared" si="15"/>
        <v>0</v>
      </c>
      <c r="G233" s="32">
        <v>8</v>
      </c>
      <c r="H233" s="54">
        <f t="shared" si="17"/>
        <v>0</v>
      </c>
      <c r="I233" s="33" t="s">
        <v>740</v>
      </c>
    </row>
    <row r="234" spans="1:9" s="77" customFormat="1" ht="25.15" customHeight="1">
      <c r="A234" s="69">
        <v>231</v>
      </c>
      <c r="B234" s="38" t="s">
        <v>159</v>
      </c>
      <c r="C234" s="70" t="s">
        <v>5</v>
      </c>
      <c r="D234" s="71">
        <v>1</v>
      </c>
      <c r="E234" s="31"/>
      <c r="F234" s="54">
        <f t="shared" si="15"/>
        <v>0</v>
      </c>
      <c r="G234" s="32">
        <v>8</v>
      </c>
      <c r="H234" s="54">
        <f t="shared" si="17"/>
        <v>0</v>
      </c>
      <c r="I234" s="33" t="s">
        <v>641</v>
      </c>
    </row>
    <row r="235" spans="1:9" s="77" customFormat="1" ht="25.15" customHeight="1">
      <c r="A235" s="69">
        <v>232</v>
      </c>
      <c r="B235" s="38" t="s">
        <v>52</v>
      </c>
      <c r="C235" s="70" t="s">
        <v>6</v>
      </c>
      <c r="D235" s="70">
        <v>14</v>
      </c>
      <c r="E235" s="31"/>
      <c r="F235" s="54">
        <f t="shared" si="15"/>
        <v>0</v>
      </c>
      <c r="G235" s="32">
        <v>8</v>
      </c>
      <c r="H235" s="54">
        <f t="shared" ref="H235:H266" si="18">F235*(1+G235/100)</f>
        <v>0</v>
      </c>
      <c r="I235" s="33" t="s">
        <v>553</v>
      </c>
    </row>
    <row r="236" spans="1:9" s="77" customFormat="1" ht="25.15" customHeight="1">
      <c r="A236" s="69">
        <v>233</v>
      </c>
      <c r="B236" s="38" t="s">
        <v>161</v>
      </c>
      <c r="C236" s="70" t="s">
        <v>5</v>
      </c>
      <c r="D236" s="71">
        <v>1</v>
      </c>
      <c r="E236" s="31"/>
      <c r="F236" s="54">
        <f t="shared" si="15"/>
        <v>0</v>
      </c>
      <c r="G236" s="32">
        <v>8</v>
      </c>
      <c r="H236" s="54">
        <f t="shared" si="18"/>
        <v>0</v>
      </c>
      <c r="I236" s="33" t="s">
        <v>642</v>
      </c>
    </row>
    <row r="237" spans="1:9" s="77" customFormat="1" ht="25.15" customHeight="1">
      <c r="A237" s="69">
        <v>234</v>
      </c>
      <c r="B237" s="38" t="s">
        <v>163</v>
      </c>
      <c r="C237" s="70" t="s">
        <v>5</v>
      </c>
      <c r="D237" s="71">
        <v>1</v>
      </c>
      <c r="E237" s="31"/>
      <c r="F237" s="54">
        <f t="shared" ref="F237:F268" si="19">E237*D237</f>
        <v>0</v>
      </c>
      <c r="G237" s="32">
        <v>8</v>
      </c>
      <c r="H237" s="54">
        <f t="shared" si="18"/>
        <v>0</v>
      </c>
      <c r="I237" s="33" t="s">
        <v>644</v>
      </c>
    </row>
    <row r="238" spans="1:9" s="77" customFormat="1" ht="25.15" customHeight="1">
      <c r="A238" s="69">
        <v>235</v>
      </c>
      <c r="B238" s="37" t="s">
        <v>165</v>
      </c>
      <c r="C238" s="70" t="s">
        <v>5</v>
      </c>
      <c r="D238" s="71">
        <v>26</v>
      </c>
      <c r="E238" s="31"/>
      <c r="F238" s="54">
        <f t="shared" si="19"/>
        <v>0</v>
      </c>
      <c r="G238" s="32">
        <v>8</v>
      </c>
      <c r="H238" s="54">
        <f t="shared" si="18"/>
        <v>0</v>
      </c>
      <c r="I238" s="33" t="s">
        <v>646</v>
      </c>
    </row>
    <row r="239" spans="1:9" s="77" customFormat="1" ht="25.15" customHeight="1">
      <c r="A239" s="69">
        <v>236</v>
      </c>
      <c r="B239" s="38" t="s">
        <v>164</v>
      </c>
      <c r="C239" s="70" t="s">
        <v>5</v>
      </c>
      <c r="D239" s="71">
        <v>14</v>
      </c>
      <c r="E239" s="31"/>
      <c r="F239" s="54">
        <f t="shared" si="19"/>
        <v>0</v>
      </c>
      <c r="G239" s="32">
        <v>8</v>
      </c>
      <c r="H239" s="54">
        <f t="shared" si="18"/>
        <v>0</v>
      </c>
      <c r="I239" s="33" t="s">
        <v>645</v>
      </c>
    </row>
    <row r="240" spans="1:9" s="77" customFormat="1" ht="25.15" customHeight="1">
      <c r="A240" s="69">
        <v>237</v>
      </c>
      <c r="B240" s="37" t="s">
        <v>166</v>
      </c>
      <c r="C240" s="70" t="s">
        <v>5</v>
      </c>
      <c r="D240" s="71">
        <v>1</v>
      </c>
      <c r="E240" s="31"/>
      <c r="F240" s="54">
        <f t="shared" si="19"/>
        <v>0</v>
      </c>
      <c r="G240" s="32">
        <v>8</v>
      </c>
      <c r="H240" s="54">
        <f t="shared" si="18"/>
        <v>0</v>
      </c>
      <c r="I240" s="33" t="s">
        <v>647</v>
      </c>
    </row>
    <row r="241" spans="1:9" s="77" customFormat="1" ht="25.15" customHeight="1">
      <c r="A241" s="69">
        <v>238</v>
      </c>
      <c r="B241" s="37" t="s">
        <v>167</v>
      </c>
      <c r="C241" s="70" t="s">
        <v>5</v>
      </c>
      <c r="D241" s="71">
        <v>1</v>
      </c>
      <c r="E241" s="31"/>
      <c r="F241" s="54">
        <f t="shared" si="19"/>
        <v>0</v>
      </c>
      <c r="G241" s="32">
        <v>8</v>
      </c>
      <c r="H241" s="54">
        <f t="shared" si="18"/>
        <v>0</v>
      </c>
      <c r="I241" s="33" t="s">
        <v>648</v>
      </c>
    </row>
    <row r="242" spans="1:9" s="77" customFormat="1" ht="25.15" customHeight="1">
      <c r="A242" s="69">
        <v>239</v>
      </c>
      <c r="B242" s="38" t="s">
        <v>168</v>
      </c>
      <c r="C242" s="70" t="s">
        <v>5</v>
      </c>
      <c r="D242" s="71">
        <v>1</v>
      </c>
      <c r="E242" s="31"/>
      <c r="F242" s="54">
        <f t="shared" si="19"/>
        <v>0</v>
      </c>
      <c r="G242" s="32">
        <v>8</v>
      </c>
      <c r="H242" s="54">
        <f t="shared" si="18"/>
        <v>0</v>
      </c>
      <c r="I242" s="33" t="s">
        <v>649</v>
      </c>
    </row>
    <row r="243" spans="1:9" s="77" customFormat="1" ht="25.15" customHeight="1">
      <c r="A243" s="69">
        <v>240</v>
      </c>
      <c r="B243" s="38" t="s">
        <v>169</v>
      </c>
      <c r="C243" s="70" t="s">
        <v>5</v>
      </c>
      <c r="D243" s="71">
        <v>1</v>
      </c>
      <c r="E243" s="31"/>
      <c r="F243" s="54">
        <f t="shared" si="19"/>
        <v>0</v>
      </c>
      <c r="G243" s="32">
        <v>8</v>
      </c>
      <c r="H243" s="54">
        <f t="shared" si="18"/>
        <v>0</v>
      </c>
      <c r="I243" s="33" t="s">
        <v>650</v>
      </c>
    </row>
    <row r="244" spans="1:9" s="77" customFormat="1" ht="25.15" customHeight="1">
      <c r="A244" s="69">
        <v>241</v>
      </c>
      <c r="B244" s="38" t="s">
        <v>170</v>
      </c>
      <c r="C244" s="70" t="s">
        <v>5</v>
      </c>
      <c r="D244" s="71">
        <v>1</v>
      </c>
      <c r="E244" s="31"/>
      <c r="F244" s="54">
        <f t="shared" si="19"/>
        <v>0</v>
      </c>
      <c r="G244" s="32">
        <v>8</v>
      </c>
      <c r="H244" s="54">
        <f t="shared" si="18"/>
        <v>0</v>
      </c>
      <c r="I244" s="33" t="s">
        <v>742</v>
      </c>
    </row>
    <row r="245" spans="1:9" s="77" customFormat="1" ht="25.15" customHeight="1">
      <c r="A245" s="69">
        <v>242</v>
      </c>
      <c r="B245" s="38" t="s">
        <v>114</v>
      </c>
      <c r="C245" s="70" t="s">
        <v>5</v>
      </c>
      <c r="D245" s="71">
        <v>14</v>
      </c>
      <c r="E245" s="31"/>
      <c r="F245" s="54">
        <f t="shared" si="19"/>
        <v>0</v>
      </c>
      <c r="G245" s="32">
        <v>8</v>
      </c>
      <c r="H245" s="54">
        <f t="shared" si="18"/>
        <v>0</v>
      </c>
      <c r="I245" s="33" t="s">
        <v>608</v>
      </c>
    </row>
    <row r="246" spans="1:9" s="77" customFormat="1" ht="25.15" customHeight="1">
      <c r="A246" s="69">
        <v>243</v>
      </c>
      <c r="B246" s="38" t="s">
        <v>115</v>
      </c>
      <c r="C246" s="70" t="s">
        <v>5</v>
      </c>
      <c r="D246" s="71">
        <v>1</v>
      </c>
      <c r="E246" s="31"/>
      <c r="F246" s="54">
        <f t="shared" si="19"/>
        <v>0</v>
      </c>
      <c r="G246" s="32">
        <v>8</v>
      </c>
      <c r="H246" s="54">
        <f t="shared" si="18"/>
        <v>0</v>
      </c>
      <c r="I246" s="33" t="s">
        <v>609</v>
      </c>
    </row>
    <row r="247" spans="1:9" s="77" customFormat="1" ht="25.15" customHeight="1">
      <c r="A247" s="69">
        <v>244</v>
      </c>
      <c r="B247" s="38" t="s">
        <v>349</v>
      </c>
      <c r="C247" s="70" t="s">
        <v>6</v>
      </c>
      <c r="D247" s="70">
        <v>38</v>
      </c>
      <c r="E247" s="31"/>
      <c r="F247" s="54">
        <f t="shared" si="19"/>
        <v>0</v>
      </c>
      <c r="G247" s="32">
        <v>8</v>
      </c>
      <c r="H247" s="54">
        <f t="shared" si="18"/>
        <v>0</v>
      </c>
      <c r="I247" s="33" t="s">
        <v>507</v>
      </c>
    </row>
    <row r="248" spans="1:9" s="77" customFormat="1" ht="25.15" customHeight="1">
      <c r="A248" s="69">
        <v>245</v>
      </c>
      <c r="B248" s="38" t="s">
        <v>171</v>
      </c>
      <c r="C248" s="70" t="s">
        <v>5</v>
      </c>
      <c r="D248" s="71">
        <v>26</v>
      </c>
      <c r="E248" s="31"/>
      <c r="F248" s="54">
        <f t="shared" si="19"/>
        <v>0</v>
      </c>
      <c r="G248" s="32">
        <v>8</v>
      </c>
      <c r="H248" s="54">
        <f t="shared" si="18"/>
        <v>0</v>
      </c>
      <c r="I248" s="33" t="s">
        <v>651</v>
      </c>
    </row>
    <row r="249" spans="1:9" s="77" customFormat="1" ht="25.15" customHeight="1">
      <c r="A249" s="69">
        <v>246</v>
      </c>
      <c r="B249" s="38" t="s">
        <v>172</v>
      </c>
      <c r="C249" s="70" t="s">
        <v>5</v>
      </c>
      <c r="D249" s="71">
        <v>26</v>
      </c>
      <c r="E249" s="31"/>
      <c r="F249" s="54">
        <f t="shared" si="19"/>
        <v>0</v>
      </c>
      <c r="G249" s="32">
        <v>8</v>
      </c>
      <c r="H249" s="54">
        <f t="shared" si="18"/>
        <v>0</v>
      </c>
      <c r="I249" s="33" t="s">
        <v>652</v>
      </c>
    </row>
    <row r="250" spans="1:9" s="77" customFormat="1" ht="25.15" customHeight="1">
      <c r="A250" s="69">
        <v>247</v>
      </c>
      <c r="B250" s="38" t="s">
        <v>368</v>
      </c>
      <c r="C250" s="73" t="s">
        <v>6</v>
      </c>
      <c r="D250" s="73">
        <v>72</v>
      </c>
      <c r="E250" s="31"/>
      <c r="F250" s="54">
        <f t="shared" si="19"/>
        <v>0</v>
      </c>
      <c r="G250" s="32">
        <v>8</v>
      </c>
      <c r="H250" s="54">
        <f t="shared" si="18"/>
        <v>0</v>
      </c>
      <c r="I250" s="33" t="s">
        <v>527</v>
      </c>
    </row>
    <row r="251" spans="1:9" s="77" customFormat="1" ht="25.15" customHeight="1">
      <c r="A251" s="69">
        <v>248</v>
      </c>
      <c r="B251" s="38" t="s">
        <v>370</v>
      </c>
      <c r="C251" s="73" t="s">
        <v>6</v>
      </c>
      <c r="D251" s="75">
        <v>36</v>
      </c>
      <c r="E251" s="31"/>
      <c r="F251" s="54">
        <f t="shared" si="19"/>
        <v>0</v>
      </c>
      <c r="G251" s="32">
        <v>8</v>
      </c>
      <c r="H251" s="54">
        <f t="shared" si="18"/>
        <v>0</v>
      </c>
      <c r="I251" s="33" t="s">
        <v>528</v>
      </c>
    </row>
    <row r="252" spans="1:9" s="77" customFormat="1" ht="25.15" customHeight="1">
      <c r="A252" s="69">
        <v>249</v>
      </c>
      <c r="B252" s="38" t="s">
        <v>367</v>
      </c>
      <c r="C252" s="73" t="s">
        <v>6</v>
      </c>
      <c r="D252" s="73">
        <v>160</v>
      </c>
      <c r="E252" s="31"/>
      <c r="F252" s="54">
        <f t="shared" si="19"/>
        <v>0</v>
      </c>
      <c r="G252" s="32">
        <v>8</v>
      </c>
      <c r="H252" s="54">
        <f t="shared" si="18"/>
        <v>0</v>
      </c>
      <c r="I252" s="33" t="s">
        <v>526</v>
      </c>
    </row>
    <row r="253" spans="1:9" s="77" customFormat="1" ht="25.15" customHeight="1">
      <c r="A253" s="69">
        <v>250</v>
      </c>
      <c r="B253" s="38" t="s">
        <v>173</v>
      </c>
      <c r="C253" s="70" t="s">
        <v>5</v>
      </c>
      <c r="D253" s="71">
        <v>26</v>
      </c>
      <c r="E253" s="31"/>
      <c r="F253" s="54">
        <f t="shared" si="19"/>
        <v>0</v>
      </c>
      <c r="G253" s="32">
        <v>8</v>
      </c>
      <c r="H253" s="54">
        <f t="shared" si="18"/>
        <v>0</v>
      </c>
      <c r="I253" s="33" t="s">
        <v>653</v>
      </c>
    </row>
    <row r="254" spans="1:9" s="77" customFormat="1" ht="25.15" customHeight="1">
      <c r="A254" s="69">
        <v>251</v>
      </c>
      <c r="B254" s="38" t="s">
        <v>174</v>
      </c>
      <c r="C254" s="70" t="s">
        <v>5</v>
      </c>
      <c r="D254" s="71">
        <v>1</v>
      </c>
      <c r="E254" s="31"/>
      <c r="F254" s="54">
        <f t="shared" si="19"/>
        <v>0</v>
      </c>
      <c r="G254" s="32">
        <v>8</v>
      </c>
      <c r="H254" s="54">
        <f t="shared" si="18"/>
        <v>0</v>
      </c>
      <c r="I254" s="33" t="s">
        <v>654</v>
      </c>
    </row>
    <row r="255" spans="1:9" s="77" customFormat="1" ht="25.15" customHeight="1">
      <c r="A255" s="69">
        <v>252</v>
      </c>
      <c r="B255" s="38" t="s">
        <v>195</v>
      </c>
      <c r="C255" s="70" t="s">
        <v>5</v>
      </c>
      <c r="D255" s="71">
        <v>30</v>
      </c>
      <c r="E255" s="31"/>
      <c r="F255" s="54">
        <f t="shared" si="19"/>
        <v>0</v>
      </c>
      <c r="G255" s="32">
        <v>8</v>
      </c>
      <c r="H255" s="54">
        <f t="shared" si="18"/>
        <v>0</v>
      </c>
      <c r="I255" s="33" t="s">
        <v>655</v>
      </c>
    </row>
    <row r="256" spans="1:9" s="77" customFormat="1" ht="25.15" customHeight="1">
      <c r="A256" s="69">
        <v>253</v>
      </c>
      <c r="B256" s="38" t="s">
        <v>86</v>
      </c>
      <c r="C256" s="70" t="s">
        <v>5</v>
      </c>
      <c r="D256" s="70">
        <v>26</v>
      </c>
      <c r="E256" s="31"/>
      <c r="F256" s="54">
        <f t="shared" si="19"/>
        <v>0</v>
      </c>
      <c r="G256" s="32">
        <v>8</v>
      </c>
      <c r="H256" s="54">
        <f t="shared" si="18"/>
        <v>0</v>
      </c>
      <c r="I256" s="33" t="s">
        <v>583</v>
      </c>
    </row>
    <row r="257" spans="1:9" s="77" customFormat="1" ht="25.15" customHeight="1">
      <c r="A257" s="69">
        <v>254</v>
      </c>
      <c r="B257" s="38" t="s">
        <v>209</v>
      </c>
      <c r="C257" s="70" t="s">
        <v>5</v>
      </c>
      <c r="D257" s="71">
        <v>1</v>
      </c>
      <c r="E257" s="31"/>
      <c r="F257" s="54">
        <f t="shared" si="19"/>
        <v>0</v>
      </c>
      <c r="G257" s="32">
        <v>8</v>
      </c>
      <c r="H257" s="54">
        <f t="shared" si="18"/>
        <v>0</v>
      </c>
      <c r="I257" s="33" t="s">
        <v>673</v>
      </c>
    </row>
    <row r="258" spans="1:9" s="77" customFormat="1" ht="25.15" customHeight="1">
      <c r="A258" s="69">
        <v>255</v>
      </c>
      <c r="B258" s="37" t="s">
        <v>175</v>
      </c>
      <c r="C258" s="70" t="s">
        <v>5</v>
      </c>
      <c r="D258" s="71">
        <v>14</v>
      </c>
      <c r="E258" s="31"/>
      <c r="F258" s="54">
        <f t="shared" si="19"/>
        <v>0</v>
      </c>
      <c r="G258" s="32">
        <v>8</v>
      </c>
      <c r="H258" s="54">
        <f t="shared" si="18"/>
        <v>0</v>
      </c>
      <c r="I258" s="33" t="s">
        <v>656</v>
      </c>
    </row>
    <row r="259" spans="1:9" s="77" customFormat="1" ht="25.15" customHeight="1">
      <c r="A259" s="69">
        <v>256</v>
      </c>
      <c r="B259" s="38" t="s">
        <v>176</v>
      </c>
      <c r="C259" s="70" t="s">
        <v>5</v>
      </c>
      <c r="D259" s="71">
        <v>26</v>
      </c>
      <c r="E259" s="31"/>
      <c r="F259" s="54">
        <f t="shared" si="19"/>
        <v>0</v>
      </c>
      <c r="G259" s="32">
        <v>8</v>
      </c>
      <c r="H259" s="54">
        <f t="shared" si="18"/>
        <v>0</v>
      </c>
      <c r="I259" s="33" t="s">
        <v>657</v>
      </c>
    </row>
    <row r="260" spans="1:9" s="77" customFormat="1" ht="25.15" customHeight="1">
      <c r="A260" s="69">
        <v>257</v>
      </c>
      <c r="B260" s="38" t="s">
        <v>177</v>
      </c>
      <c r="C260" s="70" t="s">
        <v>5</v>
      </c>
      <c r="D260" s="71">
        <v>1</v>
      </c>
      <c r="E260" s="31"/>
      <c r="F260" s="54">
        <f t="shared" si="19"/>
        <v>0</v>
      </c>
      <c r="G260" s="32">
        <v>8</v>
      </c>
      <c r="H260" s="54">
        <f t="shared" si="18"/>
        <v>0</v>
      </c>
      <c r="I260" s="33" t="s">
        <v>658</v>
      </c>
    </row>
    <row r="261" spans="1:9" s="77" customFormat="1" ht="25.15" customHeight="1">
      <c r="A261" s="69">
        <v>258</v>
      </c>
      <c r="B261" s="38" t="s">
        <v>178</v>
      </c>
      <c r="C261" s="70" t="s">
        <v>5</v>
      </c>
      <c r="D261" s="71">
        <v>1</v>
      </c>
      <c r="E261" s="31"/>
      <c r="F261" s="54">
        <f t="shared" si="19"/>
        <v>0</v>
      </c>
      <c r="G261" s="32">
        <v>8</v>
      </c>
      <c r="H261" s="54">
        <f t="shared" si="18"/>
        <v>0</v>
      </c>
      <c r="I261" s="33" t="s">
        <v>659</v>
      </c>
    </row>
    <row r="262" spans="1:9" s="77" customFormat="1" ht="25.15" customHeight="1">
      <c r="A262" s="69">
        <v>259</v>
      </c>
      <c r="B262" s="38" t="s">
        <v>310</v>
      </c>
      <c r="C262" s="70" t="s">
        <v>5</v>
      </c>
      <c r="D262" s="70">
        <v>1</v>
      </c>
      <c r="E262" s="31"/>
      <c r="F262" s="54">
        <f t="shared" si="19"/>
        <v>0</v>
      </c>
      <c r="G262" s="32">
        <v>8</v>
      </c>
      <c r="H262" s="54">
        <f t="shared" si="18"/>
        <v>0</v>
      </c>
      <c r="I262" s="33" t="s">
        <v>474</v>
      </c>
    </row>
    <row r="263" spans="1:9" s="77" customFormat="1" ht="25.15" customHeight="1">
      <c r="A263" s="69">
        <v>260</v>
      </c>
      <c r="B263" s="38" t="s">
        <v>179</v>
      </c>
      <c r="C263" s="70" t="s">
        <v>5</v>
      </c>
      <c r="D263" s="71">
        <v>1</v>
      </c>
      <c r="E263" s="31"/>
      <c r="F263" s="54">
        <f t="shared" si="19"/>
        <v>0</v>
      </c>
      <c r="G263" s="32">
        <v>8</v>
      </c>
      <c r="H263" s="54">
        <f t="shared" si="18"/>
        <v>0</v>
      </c>
      <c r="I263" s="33" t="s">
        <v>660</v>
      </c>
    </row>
    <row r="264" spans="1:9" s="77" customFormat="1" ht="25.15" customHeight="1">
      <c r="A264" s="69">
        <v>261</v>
      </c>
      <c r="B264" s="37" t="s">
        <v>347</v>
      </c>
      <c r="C264" s="70" t="s">
        <v>5</v>
      </c>
      <c r="D264" s="70">
        <v>1</v>
      </c>
      <c r="E264" s="31"/>
      <c r="F264" s="54">
        <f t="shared" si="19"/>
        <v>0</v>
      </c>
      <c r="G264" s="32">
        <v>8</v>
      </c>
      <c r="H264" s="54">
        <f t="shared" si="18"/>
        <v>0</v>
      </c>
      <c r="I264" s="33" t="s">
        <v>505</v>
      </c>
    </row>
    <row r="265" spans="1:9" s="77" customFormat="1" ht="25.15" customHeight="1">
      <c r="A265" s="69">
        <v>262</v>
      </c>
      <c r="B265" s="38" t="s">
        <v>180</v>
      </c>
      <c r="C265" s="70" t="s">
        <v>5</v>
      </c>
      <c r="D265" s="71">
        <v>1</v>
      </c>
      <c r="E265" s="31"/>
      <c r="F265" s="54">
        <f t="shared" si="19"/>
        <v>0</v>
      </c>
      <c r="G265" s="32">
        <v>8</v>
      </c>
      <c r="H265" s="54">
        <f t="shared" si="18"/>
        <v>0</v>
      </c>
      <c r="I265" s="33" t="s">
        <v>661</v>
      </c>
    </row>
    <row r="266" spans="1:9" s="77" customFormat="1" ht="25.15" customHeight="1">
      <c r="A266" s="69">
        <v>263</v>
      </c>
      <c r="B266" s="38" t="s">
        <v>181</v>
      </c>
      <c r="C266" s="70" t="s">
        <v>5</v>
      </c>
      <c r="D266" s="71">
        <v>1</v>
      </c>
      <c r="E266" s="31"/>
      <c r="F266" s="54">
        <f t="shared" si="19"/>
        <v>0</v>
      </c>
      <c r="G266" s="32">
        <v>8</v>
      </c>
      <c r="H266" s="54">
        <f t="shared" si="18"/>
        <v>0</v>
      </c>
      <c r="I266" s="33" t="s">
        <v>766</v>
      </c>
    </row>
    <row r="267" spans="1:9" s="77" customFormat="1" ht="25.15" customHeight="1">
      <c r="A267" s="69">
        <v>264</v>
      </c>
      <c r="B267" s="38" t="s">
        <v>191</v>
      </c>
      <c r="C267" s="70" t="s">
        <v>5</v>
      </c>
      <c r="D267" s="71">
        <v>38</v>
      </c>
      <c r="E267" s="31"/>
      <c r="F267" s="54">
        <f t="shared" si="19"/>
        <v>0</v>
      </c>
      <c r="G267" s="32">
        <v>8</v>
      </c>
      <c r="H267" s="54">
        <f t="shared" ref="H267:H301" si="20">F267*(1+G267/100)</f>
        <v>0</v>
      </c>
      <c r="I267" s="33" t="s">
        <v>670</v>
      </c>
    </row>
    <row r="268" spans="1:9" s="77" customFormat="1" ht="25.15" customHeight="1">
      <c r="A268" s="69">
        <v>265</v>
      </c>
      <c r="B268" s="38" t="s">
        <v>182</v>
      </c>
      <c r="C268" s="70" t="s">
        <v>5</v>
      </c>
      <c r="D268" s="71">
        <v>26</v>
      </c>
      <c r="E268" s="31"/>
      <c r="F268" s="54">
        <f t="shared" si="19"/>
        <v>0</v>
      </c>
      <c r="G268" s="32">
        <v>8</v>
      </c>
      <c r="H268" s="54">
        <f t="shared" si="20"/>
        <v>0</v>
      </c>
      <c r="I268" s="33" t="s">
        <v>662</v>
      </c>
    </row>
    <row r="269" spans="1:9" s="77" customFormat="1" ht="25.15" customHeight="1">
      <c r="A269" s="69">
        <v>266</v>
      </c>
      <c r="B269" s="38" t="s">
        <v>183</v>
      </c>
      <c r="C269" s="70" t="s">
        <v>5</v>
      </c>
      <c r="D269" s="71">
        <v>1</v>
      </c>
      <c r="E269" s="31"/>
      <c r="F269" s="54">
        <f t="shared" ref="F269:F300" si="21">E269*D269</f>
        <v>0</v>
      </c>
      <c r="G269" s="32">
        <v>8</v>
      </c>
      <c r="H269" s="54">
        <f t="shared" si="20"/>
        <v>0</v>
      </c>
      <c r="I269" s="33" t="s">
        <v>663</v>
      </c>
    </row>
    <row r="270" spans="1:9" s="77" customFormat="1" ht="25.15" customHeight="1">
      <c r="A270" s="69">
        <v>267</v>
      </c>
      <c r="B270" s="38" t="s">
        <v>28</v>
      </c>
      <c r="C270" s="70" t="s">
        <v>5</v>
      </c>
      <c r="D270" s="70">
        <v>74</v>
      </c>
      <c r="E270" s="31"/>
      <c r="F270" s="54">
        <f t="shared" si="21"/>
        <v>0</v>
      </c>
      <c r="G270" s="32">
        <v>8</v>
      </c>
      <c r="H270" s="54">
        <f t="shared" si="20"/>
        <v>0</v>
      </c>
      <c r="I270" s="33" t="s">
        <v>764</v>
      </c>
    </row>
    <row r="271" spans="1:9" s="77" customFormat="1" ht="25.15" customHeight="1">
      <c r="A271" s="69">
        <v>268</v>
      </c>
      <c r="B271" s="38" t="s">
        <v>185</v>
      </c>
      <c r="C271" s="70" t="s">
        <v>5</v>
      </c>
      <c r="D271" s="71">
        <v>1</v>
      </c>
      <c r="E271" s="31"/>
      <c r="F271" s="54">
        <f t="shared" si="21"/>
        <v>0</v>
      </c>
      <c r="G271" s="32">
        <v>8</v>
      </c>
      <c r="H271" s="54">
        <f t="shared" si="20"/>
        <v>0</v>
      </c>
      <c r="I271" s="33" t="s">
        <v>664</v>
      </c>
    </row>
    <row r="272" spans="1:9" s="77" customFormat="1" ht="25.15" customHeight="1">
      <c r="A272" s="69">
        <v>269</v>
      </c>
      <c r="B272" s="38" t="s">
        <v>184</v>
      </c>
      <c r="C272" s="70" t="s">
        <v>5</v>
      </c>
      <c r="D272" s="71">
        <v>1</v>
      </c>
      <c r="E272" s="31"/>
      <c r="F272" s="54">
        <f t="shared" si="21"/>
        <v>0</v>
      </c>
      <c r="G272" s="32">
        <v>8</v>
      </c>
      <c r="H272" s="54">
        <f t="shared" si="20"/>
        <v>0</v>
      </c>
      <c r="I272" s="33" t="s">
        <v>743</v>
      </c>
    </row>
    <row r="273" spans="1:9" s="77" customFormat="1" ht="25.15" customHeight="1">
      <c r="A273" s="69">
        <v>270</v>
      </c>
      <c r="B273" s="38" t="s">
        <v>186</v>
      </c>
      <c r="C273" s="70" t="s">
        <v>5</v>
      </c>
      <c r="D273" s="71">
        <v>1</v>
      </c>
      <c r="E273" s="31"/>
      <c r="F273" s="54">
        <f t="shared" si="21"/>
        <v>0</v>
      </c>
      <c r="G273" s="32">
        <v>8</v>
      </c>
      <c r="H273" s="54">
        <f t="shared" si="20"/>
        <v>0</v>
      </c>
      <c r="I273" s="33" t="s">
        <v>665</v>
      </c>
    </row>
    <row r="274" spans="1:9" s="77" customFormat="1" ht="25.15" customHeight="1">
      <c r="A274" s="69">
        <v>271</v>
      </c>
      <c r="B274" s="38" t="s">
        <v>187</v>
      </c>
      <c r="C274" s="70" t="s">
        <v>5</v>
      </c>
      <c r="D274" s="71">
        <v>10</v>
      </c>
      <c r="E274" s="31"/>
      <c r="F274" s="54">
        <f t="shared" si="21"/>
        <v>0</v>
      </c>
      <c r="G274" s="32">
        <v>8</v>
      </c>
      <c r="H274" s="54">
        <f t="shared" si="20"/>
        <v>0</v>
      </c>
      <c r="I274" s="33" t="s">
        <v>666</v>
      </c>
    </row>
    <row r="275" spans="1:9" s="77" customFormat="1" ht="25.15" customHeight="1">
      <c r="A275" s="69">
        <v>272</v>
      </c>
      <c r="B275" s="38" t="s">
        <v>783</v>
      </c>
      <c r="C275" s="70" t="s">
        <v>5</v>
      </c>
      <c r="D275" s="71">
        <v>26</v>
      </c>
      <c r="E275" s="31"/>
      <c r="F275" s="54">
        <f t="shared" si="21"/>
        <v>0</v>
      </c>
      <c r="G275" s="32">
        <v>8</v>
      </c>
      <c r="H275" s="54">
        <f t="shared" si="20"/>
        <v>0</v>
      </c>
      <c r="I275" s="33" t="s">
        <v>778</v>
      </c>
    </row>
    <row r="276" spans="1:9" s="77" customFormat="1" ht="25.15" customHeight="1">
      <c r="A276" s="69">
        <v>273</v>
      </c>
      <c r="B276" s="38" t="s">
        <v>784</v>
      </c>
      <c r="C276" s="70" t="s">
        <v>5</v>
      </c>
      <c r="D276" s="71">
        <v>26</v>
      </c>
      <c r="E276" s="31"/>
      <c r="F276" s="54">
        <f t="shared" si="21"/>
        <v>0</v>
      </c>
      <c r="G276" s="32">
        <v>8</v>
      </c>
      <c r="H276" s="54">
        <f t="shared" si="20"/>
        <v>0</v>
      </c>
      <c r="I276" s="33" t="s">
        <v>779</v>
      </c>
    </row>
    <row r="277" spans="1:9" s="77" customFormat="1" ht="25.15" customHeight="1">
      <c r="A277" s="69">
        <v>274</v>
      </c>
      <c r="B277" s="38" t="s">
        <v>789</v>
      </c>
      <c r="C277" s="70" t="s">
        <v>5</v>
      </c>
      <c r="D277" s="71">
        <v>62</v>
      </c>
      <c r="E277" s="31"/>
      <c r="F277" s="54">
        <f t="shared" si="21"/>
        <v>0</v>
      </c>
      <c r="G277" s="32">
        <v>8</v>
      </c>
      <c r="H277" s="54">
        <f t="shared" si="20"/>
        <v>0</v>
      </c>
      <c r="I277" s="33" t="s">
        <v>634</v>
      </c>
    </row>
    <row r="278" spans="1:9" s="77" customFormat="1" ht="25.15" customHeight="1">
      <c r="A278" s="69">
        <v>275</v>
      </c>
      <c r="B278" s="38" t="s">
        <v>150</v>
      </c>
      <c r="C278" s="70" t="s">
        <v>5</v>
      </c>
      <c r="D278" s="71">
        <v>1</v>
      </c>
      <c r="E278" s="31"/>
      <c r="F278" s="54">
        <f t="shared" si="21"/>
        <v>0</v>
      </c>
      <c r="G278" s="32">
        <v>8</v>
      </c>
      <c r="H278" s="54">
        <f t="shared" si="20"/>
        <v>0</v>
      </c>
      <c r="I278" s="33" t="s">
        <v>634</v>
      </c>
    </row>
    <row r="279" spans="1:9" s="77" customFormat="1" ht="25.15" customHeight="1">
      <c r="A279" s="69">
        <v>276</v>
      </c>
      <c r="B279" s="38" t="s">
        <v>149</v>
      </c>
      <c r="C279" s="70" t="s">
        <v>5</v>
      </c>
      <c r="D279" s="71">
        <v>1</v>
      </c>
      <c r="E279" s="31"/>
      <c r="F279" s="54">
        <f t="shared" si="21"/>
        <v>0</v>
      </c>
      <c r="G279" s="32">
        <v>8</v>
      </c>
      <c r="H279" s="54">
        <f t="shared" si="20"/>
        <v>0</v>
      </c>
      <c r="I279" s="33" t="s">
        <v>633</v>
      </c>
    </row>
    <row r="280" spans="1:9" s="77" customFormat="1" ht="25.15" customHeight="1">
      <c r="A280" s="69">
        <v>277</v>
      </c>
      <c r="B280" s="38" t="s">
        <v>189</v>
      </c>
      <c r="C280" s="70" t="s">
        <v>5</v>
      </c>
      <c r="D280" s="71">
        <v>26</v>
      </c>
      <c r="E280" s="31"/>
      <c r="F280" s="54">
        <f t="shared" si="21"/>
        <v>0</v>
      </c>
      <c r="G280" s="32">
        <v>8</v>
      </c>
      <c r="H280" s="54">
        <f t="shared" si="20"/>
        <v>0</v>
      </c>
      <c r="I280" s="33" t="s">
        <v>668</v>
      </c>
    </row>
    <row r="281" spans="1:9" s="77" customFormat="1" ht="25.15" customHeight="1">
      <c r="A281" s="69">
        <v>278</v>
      </c>
      <c r="B281" s="38" t="s">
        <v>188</v>
      </c>
      <c r="C281" s="70" t="s">
        <v>5</v>
      </c>
      <c r="D281" s="71">
        <v>1</v>
      </c>
      <c r="E281" s="31"/>
      <c r="F281" s="54">
        <f t="shared" si="21"/>
        <v>0</v>
      </c>
      <c r="G281" s="32">
        <v>8</v>
      </c>
      <c r="H281" s="54">
        <f t="shared" si="20"/>
        <v>0</v>
      </c>
      <c r="I281" s="33" t="s">
        <v>667</v>
      </c>
    </row>
    <row r="282" spans="1:9" s="77" customFormat="1" ht="25.15" customHeight="1">
      <c r="A282" s="69">
        <v>279</v>
      </c>
      <c r="B282" s="38" t="s">
        <v>190</v>
      </c>
      <c r="C282" s="70" t="s">
        <v>5</v>
      </c>
      <c r="D282" s="71">
        <v>26</v>
      </c>
      <c r="E282" s="31"/>
      <c r="F282" s="54">
        <f t="shared" si="21"/>
        <v>0</v>
      </c>
      <c r="G282" s="32">
        <v>8</v>
      </c>
      <c r="H282" s="54">
        <f t="shared" si="20"/>
        <v>0</v>
      </c>
      <c r="I282" s="33" t="s">
        <v>669</v>
      </c>
    </row>
    <row r="283" spans="1:9" s="77" customFormat="1" ht="25.15" customHeight="1">
      <c r="A283" s="69">
        <v>280</v>
      </c>
      <c r="B283" s="38" t="s">
        <v>193</v>
      </c>
      <c r="C283" s="70" t="s">
        <v>5</v>
      </c>
      <c r="D283" s="71">
        <v>1</v>
      </c>
      <c r="E283" s="31"/>
      <c r="F283" s="54">
        <f t="shared" si="21"/>
        <v>0</v>
      </c>
      <c r="G283" s="32">
        <v>8</v>
      </c>
      <c r="H283" s="54">
        <f t="shared" si="20"/>
        <v>0</v>
      </c>
      <c r="I283" s="33" t="s">
        <v>671</v>
      </c>
    </row>
    <row r="284" spans="1:9" s="77" customFormat="1" ht="25.15" customHeight="1">
      <c r="A284" s="69">
        <v>281</v>
      </c>
      <c r="B284" s="38" t="s">
        <v>194</v>
      </c>
      <c r="C284" s="70" t="s">
        <v>5</v>
      </c>
      <c r="D284" s="71">
        <v>1</v>
      </c>
      <c r="E284" s="31"/>
      <c r="F284" s="54">
        <f t="shared" si="21"/>
        <v>0</v>
      </c>
      <c r="G284" s="32">
        <v>8</v>
      </c>
      <c r="H284" s="54">
        <f t="shared" si="20"/>
        <v>0</v>
      </c>
      <c r="I284" s="33" t="s">
        <v>672</v>
      </c>
    </row>
    <row r="285" spans="1:9" s="77" customFormat="1" ht="25.15" customHeight="1">
      <c r="A285" s="69">
        <v>282</v>
      </c>
      <c r="B285" s="38" t="s">
        <v>331</v>
      </c>
      <c r="C285" s="70" t="s">
        <v>5</v>
      </c>
      <c r="D285" s="70">
        <v>1</v>
      </c>
      <c r="E285" s="31"/>
      <c r="F285" s="54">
        <f t="shared" si="21"/>
        <v>0</v>
      </c>
      <c r="G285" s="32">
        <v>8</v>
      </c>
      <c r="H285" s="54">
        <f t="shared" si="20"/>
        <v>0</v>
      </c>
      <c r="I285" s="33" t="s">
        <v>721</v>
      </c>
    </row>
    <row r="286" spans="1:9" s="77" customFormat="1" ht="25.15" customHeight="1">
      <c r="A286" s="69">
        <v>283</v>
      </c>
      <c r="B286" s="38" t="s">
        <v>333</v>
      </c>
      <c r="C286" s="70" t="s">
        <v>5</v>
      </c>
      <c r="D286" s="70">
        <v>1</v>
      </c>
      <c r="E286" s="31"/>
      <c r="F286" s="54">
        <f t="shared" si="21"/>
        <v>0</v>
      </c>
      <c r="G286" s="32">
        <v>8</v>
      </c>
      <c r="H286" s="54">
        <f t="shared" si="20"/>
        <v>0</v>
      </c>
      <c r="I286" s="33" t="s">
        <v>493</v>
      </c>
    </row>
    <row r="287" spans="1:9" s="77" customFormat="1" ht="25.15" customHeight="1">
      <c r="A287" s="69">
        <v>284</v>
      </c>
      <c r="B287" s="38" t="s">
        <v>332</v>
      </c>
      <c r="C287" s="70" t="s">
        <v>5</v>
      </c>
      <c r="D287" s="70">
        <v>1</v>
      </c>
      <c r="E287" s="31"/>
      <c r="F287" s="54">
        <f t="shared" si="21"/>
        <v>0</v>
      </c>
      <c r="G287" s="32">
        <v>8</v>
      </c>
      <c r="H287" s="54">
        <f t="shared" si="20"/>
        <v>0</v>
      </c>
      <c r="I287" s="33" t="s">
        <v>494</v>
      </c>
    </row>
    <row r="288" spans="1:9" s="77" customFormat="1" ht="25.15" customHeight="1">
      <c r="A288" s="69">
        <v>285</v>
      </c>
      <c r="B288" s="38" t="s">
        <v>92</v>
      </c>
      <c r="C288" s="70" t="s">
        <v>5</v>
      </c>
      <c r="D288" s="70">
        <v>1</v>
      </c>
      <c r="E288" s="31"/>
      <c r="F288" s="54">
        <f t="shared" si="21"/>
        <v>0</v>
      </c>
      <c r="G288" s="32">
        <v>8</v>
      </c>
      <c r="H288" s="54">
        <f t="shared" si="20"/>
        <v>0</v>
      </c>
      <c r="I288" s="33" t="s">
        <v>588</v>
      </c>
    </row>
    <row r="289" spans="1:9" s="77" customFormat="1" ht="25.15" customHeight="1">
      <c r="A289" s="69">
        <v>286</v>
      </c>
      <c r="B289" s="37" t="s">
        <v>20</v>
      </c>
      <c r="C289" s="70" t="s">
        <v>5</v>
      </c>
      <c r="D289" s="70">
        <v>1</v>
      </c>
      <c r="E289" s="31"/>
      <c r="F289" s="54">
        <f t="shared" si="21"/>
        <v>0</v>
      </c>
      <c r="G289" s="32">
        <v>8</v>
      </c>
      <c r="H289" s="54">
        <f t="shared" si="20"/>
        <v>0</v>
      </c>
      <c r="I289" s="33" t="s">
        <v>522</v>
      </c>
    </row>
    <row r="290" spans="1:9" s="77" customFormat="1" ht="25.15" customHeight="1">
      <c r="A290" s="69">
        <v>287</v>
      </c>
      <c r="B290" s="37" t="s">
        <v>351</v>
      </c>
      <c r="C290" s="70" t="s">
        <v>6</v>
      </c>
      <c r="D290" s="70">
        <v>1</v>
      </c>
      <c r="E290" s="31"/>
      <c r="F290" s="54">
        <f t="shared" si="21"/>
        <v>0</v>
      </c>
      <c r="G290" s="32">
        <v>8</v>
      </c>
      <c r="H290" s="54">
        <f t="shared" si="20"/>
        <v>0</v>
      </c>
      <c r="I290" s="33" t="s">
        <v>509</v>
      </c>
    </row>
    <row r="291" spans="1:9" s="77" customFormat="1" ht="25.15" customHeight="1">
      <c r="A291" s="69">
        <v>288</v>
      </c>
      <c r="B291" s="37" t="s">
        <v>791</v>
      </c>
      <c r="C291" s="70" t="s">
        <v>6</v>
      </c>
      <c r="D291" s="70">
        <v>26</v>
      </c>
      <c r="E291" s="31"/>
      <c r="F291" s="54">
        <f t="shared" si="21"/>
        <v>0</v>
      </c>
      <c r="G291" s="32">
        <v>8</v>
      </c>
      <c r="H291" s="54">
        <f t="shared" si="20"/>
        <v>0</v>
      </c>
      <c r="I291" s="33" t="s">
        <v>792</v>
      </c>
    </row>
    <row r="292" spans="1:9" s="77" customFormat="1" ht="25.15" customHeight="1">
      <c r="A292" s="69">
        <v>289</v>
      </c>
      <c r="B292" s="37" t="s">
        <v>793</v>
      </c>
      <c r="C292" s="70" t="s">
        <v>6</v>
      </c>
      <c r="D292" s="70">
        <v>1</v>
      </c>
      <c r="E292" s="31"/>
      <c r="F292" s="54">
        <f t="shared" si="21"/>
        <v>0</v>
      </c>
      <c r="G292" s="32">
        <v>8</v>
      </c>
      <c r="H292" s="54">
        <f t="shared" si="20"/>
        <v>0</v>
      </c>
      <c r="I292" s="33" t="s">
        <v>794</v>
      </c>
    </row>
    <row r="293" spans="1:9" s="77" customFormat="1" ht="25.15" customHeight="1">
      <c r="A293" s="69">
        <v>290</v>
      </c>
      <c r="B293" s="37" t="s">
        <v>795</v>
      </c>
      <c r="C293" s="70" t="s">
        <v>6</v>
      </c>
      <c r="D293" s="70">
        <v>14</v>
      </c>
      <c r="E293" s="31"/>
      <c r="F293" s="54">
        <f t="shared" si="21"/>
        <v>0</v>
      </c>
      <c r="G293" s="32">
        <v>8</v>
      </c>
      <c r="H293" s="54">
        <f t="shared" si="20"/>
        <v>0</v>
      </c>
      <c r="I293" s="33" t="s">
        <v>780</v>
      </c>
    </row>
    <row r="294" spans="1:9" s="77" customFormat="1" ht="25.15" customHeight="1">
      <c r="A294" s="69">
        <v>291</v>
      </c>
      <c r="B294" s="37" t="s">
        <v>796</v>
      </c>
      <c r="C294" s="70" t="s">
        <v>6</v>
      </c>
      <c r="D294" s="70">
        <v>26</v>
      </c>
      <c r="E294" s="31"/>
      <c r="F294" s="54">
        <f t="shared" si="21"/>
        <v>0</v>
      </c>
      <c r="G294" s="32">
        <v>8</v>
      </c>
      <c r="H294" s="54">
        <f t="shared" si="20"/>
        <v>0</v>
      </c>
      <c r="I294" s="33" t="s">
        <v>797</v>
      </c>
    </row>
    <row r="295" spans="1:9" s="77" customFormat="1" ht="25.15" customHeight="1">
      <c r="A295" s="69">
        <v>292</v>
      </c>
      <c r="B295" s="37" t="s">
        <v>798</v>
      </c>
      <c r="C295" s="70" t="s">
        <v>6</v>
      </c>
      <c r="D295" s="70">
        <v>6</v>
      </c>
      <c r="E295" s="31"/>
      <c r="F295" s="54">
        <f t="shared" si="21"/>
        <v>0</v>
      </c>
      <c r="G295" s="32">
        <v>8</v>
      </c>
      <c r="H295" s="54">
        <f t="shared" si="20"/>
        <v>0</v>
      </c>
      <c r="I295" s="33" t="s">
        <v>782</v>
      </c>
    </row>
    <row r="296" spans="1:9" s="77" customFormat="1" ht="25.15" customHeight="1">
      <c r="A296" s="69">
        <v>293</v>
      </c>
      <c r="B296" s="37" t="s">
        <v>799</v>
      </c>
      <c r="C296" s="70" t="s">
        <v>6</v>
      </c>
      <c r="D296" s="70">
        <v>1</v>
      </c>
      <c r="E296" s="31"/>
      <c r="F296" s="54">
        <f t="shared" si="21"/>
        <v>0</v>
      </c>
      <c r="G296" s="32">
        <v>8</v>
      </c>
      <c r="H296" s="54">
        <f t="shared" si="20"/>
        <v>0</v>
      </c>
      <c r="I296" s="33" t="s">
        <v>800</v>
      </c>
    </row>
    <row r="297" spans="1:9" s="77" customFormat="1" ht="25.15" customHeight="1">
      <c r="A297" s="69">
        <v>294</v>
      </c>
      <c r="B297" s="37" t="s">
        <v>801</v>
      </c>
      <c r="C297" s="70" t="s">
        <v>6</v>
      </c>
      <c r="D297" s="70">
        <v>12</v>
      </c>
      <c r="E297" s="31"/>
      <c r="F297" s="54">
        <f t="shared" si="21"/>
        <v>0</v>
      </c>
      <c r="G297" s="32">
        <v>8</v>
      </c>
      <c r="H297" s="54">
        <f t="shared" si="20"/>
        <v>0</v>
      </c>
      <c r="I297" s="33" t="s">
        <v>802</v>
      </c>
    </row>
    <row r="298" spans="1:9" s="77" customFormat="1" ht="25.15" customHeight="1">
      <c r="A298" s="69">
        <v>295</v>
      </c>
      <c r="B298" s="37" t="s">
        <v>803</v>
      </c>
      <c r="C298" s="70" t="s">
        <v>6</v>
      </c>
      <c r="D298" s="70">
        <v>14</v>
      </c>
      <c r="E298" s="31"/>
      <c r="F298" s="54">
        <f t="shared" si="21"/>
        <v>0</v>
      </c>
      <c r="G298" s="32">
        <v>8</v>
      </c>
      <c r="H298" s="54">
        <f t="shared" si="20"/>
        <v>0</v>
      </c>
      <c r="I298" s="37" t="s">
        <v>803</v>
      </c>
    </row>
    <row r="299" spans="1:9" s="77" customFormat="1" ht="25.15" customHeight="1">
      <c r="A299" s="69">
        <v>296</v>
      </c>
      <c r="B299" s="37" t="s">
        <v>805</v>
      </c>
      <c r="C299" s="70" t="s">
        <v>6</v>
      </c>
      <c r="D299" s="70">
        <v>26</v>
      </c>
      <c r="E299" s="31"/>
      <c r="F299" s="54">
        <f t="shared" si="21"/>
        <v>0</v>
      </c>
      <c r="G299" s="32">
        <v>8</v>
      </c>
      <c r="H299" s="54">
        <f t="shared" si="20"/>
        <v>0</v>
      </c>
      <c r="I299" s="33" t="s">
        <v>804</v>
      </c>
    </row>
    <row r="300" spans="1:9" s="77" customFormat="1" ht="25.15" customHeight="1">
      <c r="A300" s="69">
        <v>297</v>
      </c>
      <c r="B300" s="37" t="s">
        <v>781</v>
      </c>
      <c r="C300" s="70" t="s">
        <v>6</v>
      </c>
      <c r="D300" s="70">
        <v>4</v>
      </c>
      <c r="E300" s="31"/>
      <c r="F300" s="54">
        <f t="shared" si="21"/>
        <v>0</v>
      </c>
      <c r="G300" s="32">
        <v>8</v>
      </c>
      <c r="H300" s="54">
        <f t="shared" si="20"/>
        <v>0</v>
      </c>
      <c r="I300" s="37" t="s">
        <v>781</v>
      </c>
    </row>
    <row r="301" spans="1:9" s="77" customFormat="1" ht="25.15" customHeight="1">
      <c r="A301" s="69">
        <v>298</v>
      </c>
      <c r="B301" s="38" t="s">
        <v>18</v>
      </c>
      <c r="C301" s="70" t="s">
        <v>6</v>
      </c>
      <c r="D301" s="70">
        <v>1</v>
      </c>
      <c r="E301" s="31"/>
      <c r="F301" s="54">
        <f t="shared" ref="F301" si="22">E301*D301</f>
        <v>0</v>
      </c>
      <c r="G301" s="32">
        <v>8</v>
      </c>
      <c r="H301" s="54">
        <f t="shared" si="20"/>
        <v>0</v>
      </c>
      <c r="I301" s="33" t="s">
        <v>518</v>
      </c>
    </row>
    <row r="302" spans="1:9" s="77" customFormat="1" ht="25.15" customHeight="1">
      <c r="A302" s="69"/>
      <c r="B302" s="36" t="s">
        <v>393</v>
      </c>
      <c r="C302" s="71"/>
      <c r="D302" s="71"/>
      <c r="E302" s="31" t="s">
        <v>394</v>
      </c>
      <c r="F302" s="54">
        <f>SUM(F4:F301)</f>
        <v>0</v>
      </c>
      <c r="G302" s="32"/>
      <c r="H302" s="54">
        <f>SUM(H4:H301)</f>
        <v>0</v>
      </c>
      <c r="I302" s="33" t="s">
        <v>394</v>
      </c>
    </row>
    <row r="303" spans="1:9" s="28" customFormat="1" ht="25.15" customHeight="1">
      <c r="A303" s="85"/>
      <c r="B303" s="86"/>
      <c r="C303" s="71"/>
      <c r="D303" s="40"/>
      <c r="E303" s="39"/>
      <c r="F303" s="39"/>
      <c r="G303" s="39"/>
      <c r="H303" s="41"/>
      <c r="I303" s="39"/>
    </row>
    <row r="304" spans="1:9" s="28" customFormat="1" ht="25.15" customHeight="1">
      <c r="A304" s="85"/>
      <c r="B304" s="86"/>
      <c r="C304" s="71"/>
      <c r="D304" s="40"/>
      <c r="E304" s="39"/>
      <c r="F304" s="39"/>
      <c r="G304" s="39"/>
      <c r="H304" s="41"/>
      <c r="I304" s="39"/>
    </row>
    <row r="305" spans="1:9" s="28" customFormat="1" ht="25.15" customHeight="1">
      <c r="A305" s="85"/>
      <c r="B305" s="86"/>
      <c r="C305" s="71"/>
      <c r="D305" s="40"/>
      <c r="E305" s="39"/>
      <c r="F305" s="39"/>
      <c r="G305" s="39"/>
      <c r="H305" s="41"/>
      <c r="I305" s="39"/>
    </row>
    <row r="306" spans="1:9" s="28" customFormat="1" ht="25.15" customHeight="1">
      <c r="A306" s="85"/>
      <c r="B306" s="86"/>
      <c r="C306" s="71"/>
      <c r="D306" s="40"/>
      <c r="E306" s="39"/>
      <c r="F306" s="39"/>
      <c r="G306" s="39"/>
      <c r="H306" s="41"/>
      <c r="I306" s="39"/>
    </row>
    <row r="307" spans="1:9" s="28" customFormat="1" ht="25.15" customHeight="1">
      <c r="A307" s="85"/>
      <c r="B307" s="86"/>
      <c r="C307" s="71"/>
      <c r="D307" s="40"/>
      <c r="E307" s="39"/>
      <c r="F307" s="39"/>
      <c r="G307" s="39"/>
      <c r="H307" s="41"/>
      <c r="I307" s="39"/>
    </row>
    <row r="308" spans="1:9" ht="25.15" customHeight="1">
      <c r="A308" s="78"/>
      <c r="B308" s="79"/>
      <c r="C308" s="76"/>
      <c r="D308" s="16"/>
      <c r="E308" s="15"/>
      <c r="F308" s="15"/>
      <c r="G308" s="15"/>
      <c r="H308" s="17"/>
      <c r="I308" s="15"/>
    </row>
  </sheetData>
  <mergeCells count="9">
    <mergeCell ref="G1:G3"/>
    <mergeCell ref="I1:I3"/>
    <mergeCell ref="F1:F3"/>
    <mergeCell ref="H1:H3"/>
    <mergeCell ref="A1:A3"/>
    <mergeCell ref="B1:B3"/>
    <mergeCell ref="C1:C3"/>
    <mergeCell ref="D1:D3"/>
    <mergeCell ref="E1:E3"/>
  </mergeCells>
  <hyperlinks>
    <hyperlink ref="B4" r:id="rId1" display="https://www.lekinfo24.pl/wyniki-wyszukiwania?substancja=1&amp;qh=Acetylsalicylic%20acid" xr:uid="{3B39C297-C380-433A-AEC8-06CCD74BFFEC}"/>
    <hyperlink ref="B5" r:id="rId2" display="https://www.lekinfo24.pl/wyniki-wyszukiwania?substancja=1&amp;qh=Acetylsalicylic%20acid" xr:uid="{7FBB70CE-67F2-4624-8D3A-428FD72358AD}"/>
    <hyperlink ref="B6" r:id="rId3" display="https://www.lekinfo24.pl/wyniki-wyszukiwania?substancja=1&amp;qh=Acetylcysteine" xr:uid="{2AAD4EE0-9939-41FE-AF53-3AFD6B68941B}"/>
    <hyperlink ref="B7" r:id="rId4" display="https://www.lekinfo24.pl/wyniki-wyszukiwania?substancja=1&amp;qh=Acetylcysteine" xr:uid="{C7ED3FA0-5E41-4E64-BE38-C02A012881AC}"/>
    <hyperlink ref="B120" r:id="rId5" display="https://www.lekinfo24.pl/wyniki-wyszukiwania?substancja=1&amp;qh=Aciclovir" xr:uid="{0E07F053-A42D-4638-BCC3-C5DD716D24C5}"/>
    <hyperlink ref="B121" r:id="rId6" display="https://www.lekinfo24.pl/wyniki-wyszukiwania?substancja=1&amp;qh=Aciclovir" xr:uid="{2E525A65-3DEB-4FF6-B7D4-0B131D0DDEEA}"/>
    <hyperlink ref="B10" r:id="rId7" display="https://www.lekinfo24.pl/wyniki-wyszukiwania?substancja=1&amp;qh=Dutasteride" xr:uid="{0781A323-C0D4-46BD-ACD5-3A342D6B0711}"/>
    <hyperlink ref="B14" r:id="rId8" display="https://www.lekinfo24.pl/wyniki-wyszukiwania?substancja=1&amp;qh=Amlodipine" xr:uid="{88C0CFCE-2AB5-4D0B-89FA-3AF35BD92ED6}"/>
    <hyperlink ref="B15" r:id="rId9" display="https://www.lekinfo24.pl/wyniki-wyszukiwania?substancja=1&amp;qh=Amlodipine" xr:uid="{FE7A1472-FFDB-48D9-8A17-ED5788D9A306}"/>
    <hyperlink ref="B202" r:id="rId10" display="https://www.lekinfo24.pl/wyniki-wyszukiwania?substancja=1&amp;qh=Pentoxifylline" xr:uid="{0C315DD2-0AE8-4359-8C56-D909757BDD6D}"/>
    <hyperlink ref="B12" r:id="rId11" display="https://www.lekinfo24.pl/wyniki-wyszukiwania?substancja=1&amp;qh=Biperiden" xr:uid="{60451830-D058-4F4F-9894-0F902125F34A}"/>
    <hyperlink ref="B178" r:id="rId12" display="https://www.lekinfo24.pl/wyniki-wyszukiwania?substancja=1&amp;qh=Allopurinol" xr:uid="{3BA6E2C8-B190-44AE-AB12-04126F973E1A}"/>
    <hyperlink ref="B179" r:id="rId13" display="https://www.lekinfo24.pl/wyniki-wyszukiwania?substancja=1&amp;qh=Allopurinol" xr:uid="{18DEDE57-8406-468D-B32A-3388B36C00D2}"/>
    <hyperlink ref="B13" r:id="rId14" display="https://www.lekinfo24.pl/wyniki-wyszukiwania?substancja=1&amp;qh=Amantadine" xr:uid="{AA256D37-61F6-4CC1-BD82-4DB515755A81}"/>
    <hyperlink ref="B145" r:id="rId15" display="https://www.lekinfo24.pl/wyniki-wyszukiwania?substancja=1&amp;qh=Glimepiride" xr:uid="{1712B144-8AC5-44A8-8B18-5AD97738AFEE}"/>
    <hyperlink ref="B182" r:id="rId16" display="https://www.lekinfo24.pl/wyniki-wyszukiwania?substancja=1&amp;qh=Naproxen" xr:uid="{FD8D573C-4639-4E27-B0F3-D61005728A05}"/>
    <hyperlink ref="B54" r:id="rId17" display="https://www.lekinfo24.pl/wyniki-wyszukiwania?substancja=1&amp;qh=Pantoprazole" xr:uid="{D2205F74-69A2-48F8-BD5D-07371AD376B7}"/>
    <hyperlink ref="B194" r:id="rId18" display="https://www.lekinfo24.pl/wyniki-wyszukiwania?substancja=1&amp;qh=Paracetamol" xr:uid="{F92ED634-2568-4D04-9B8E-78A28343BD19}"/>
    <hyperlink ref="B204" r:id="rId19" display="https://www.lekinfo24.pl/wyniki-wyszukiwania?substancja=1&amp;qh=Betahistine" xr:uid="{1A1D8E93-8EF6-40CA-A264-A865FAAEF89D}"/>
    <hyperlink ref="B203" r:id="rId20" display="https://www.lekinfo24.pl/wyniki-wyszukiwania?substancja=1&amp;qh=Betahistine" xr:uid="{87A38E4F-46C2-4B41-801C-4356D89D2CA6}"/>
    <hyperlink ref="B25" r:id="rId21" display="https://www.lekinfo24.pl/wyniki-wyszukiwania?substancja=1&amp;qh=Ramipril" xr:uid="{AF089CEE-2591-4A24-B0B6-F9296FAD0ADF}"/>
    <hyperlink ref="B24" r:id="rId22" display="https://www.lekinfo24.pl/wyniki-wyszukiwania?substancja=1&amp;qh=Ramipril" xr:uid="{86A43523-32FF-4A34-B9F4-EAAF6FECD17C}"/>
    <hyperlink ref="B195" r:id="rId23" display="https://www.lekinfo24.pl/wyniki-wyszukiwania?substancja=1&amp;qh=Allopurinol" xr:uid="{0D4502CC-C7FA-4243-98DE-F607400273D3}"/>
    <hyperlink ref="B151" r:id="rId24" display="https://www.lekinfo24.pl/wyniki-wyszukiwania?substancja=1&amp;qh=Letrozole" xr:uid="{294C2448-2083-4E48-91B3-7AD5C41673AC}"/>
    <hyperlink ref="B17" r:id="rId25" display="https://www.lekinfo24.pl/wyniki-wyszukiwania?substancja=1&amp;qh=Ropinirole" xr:uid="{73DECEA6-7C85-46C1-BEC8-9F779E767B64}"/>
    <hyperlink ref="B137" r:id="rId26" display="https://www.lekinfo24.pl/wyniki-wyszukiwania?substancja=1&amp;qh=Candesartan" xr:uid="{A9AC3965-EBF1-4EE3-8E9C-42BF85C8007E}"/>
    <hyperlink ref="B139" r:id="rId27" display="https://www.lekinfo24.pl/wyniki-wyszukiwania?substancja=1&amp;qh=Candesartan" xr:uid="{80DAE0B7-5DAB-4332-B86F-BC86D4F5B707}"/>
    <hyperlink ref="B19" r:id="rId28" display="https://www.lekinfo24.pl/wyniki-wyszukiwania?substancja=1&amp;qh=Atorvastatin" xr:uid="{CEF6F815-189E-442C-8C58-12C8450BBF8C}"/>
    <hyperlink ref="B18" r:id="rId29" display="https://www.lekinfo24.pl/wyniki-wyszukiwania?substancja=1&amp;qh=Atorvastatin" xr:uid="{882FF320-D64F-4687-B492-AF4ACBD719B9}"/>
    <hyperlink ref="B20" r:id="rId30" display="https://www.lekinfo24.pl/wyniki-wyszukiwania?substancja=1&amp;qh=Atorvastatin" xr:uid="{88618955-0864-4A5F-A0CD-7A53B303C08D}"/>
    <hyperlink ref="B21" r:id="rId31" display="https://www.lekinfo24.pl/wyniki-wyszukiwania?substancja=1&amp;qh=Carvedilol" xr:uid="{497F86AD-4A13-4894-AB29-1A62F943F1FD}"/>
    <hyperlink ref="B262" r:id="rId32" display="https://www.lekinfo24.pl/wyniki-wyszukiwania?substancja=1&amp;qh=Valsartan" xr:uid="{0C07BEE3-D175-4178-AEAB-BC2208C11326}"/>
    <hyperlink ref="B26" r:id="rId33" display="https://www.lekinfo24.pl/wyniki-wyszukiwania?substancja=1&amp;qh=Baclofen" xr:uid="{DCC01F65-AE5C-4911-A3BB-672F72C49985}"/>
    <hyperlink ref="B192" r:id="rId34" display="https://www.lekinfo24.pl/wyniki-wyszukiwania?substancja=1&amp;qh=Tamsulosin" xr:uid="{C573E868-82B8-48CD-935C-B86F92AA52B4}"/>
    <hyperlink ref="B29" r:id="rId35" display="https://www.lekinfo24.pl/wyniki-wyszukiwania?substancja=1&amp;qh=Metoprolol" xr:uid="{22503CB1-B1F3-4117-9B66-2374B5286FF3}"/>
    <hyperlink ref="B31" r:id="rId36" display="https://www.lekinfo24.pl/wyniki-wyszukiwania?substancja=1&amp;qh=Metoprolol" xr:uid="{ECC8051C-4A52-4313-97A5-92382DD998AB}"/>
    <hyperlink ref="B30" r:id="rId37" display="https://www.lekinfo24.pl/wyniki-wyszukiwania?substancja=1&amp;qh=Metoprolol" xr:uid="{B56ED72B-0757-46B2-B139-509690A82D94}"/>
    <hyperlink ref="B36" r:id="rId38" display="https://www.lekinfo24.pl/wyniki-wyszukiwania?substancja=1&amp;qh=Bisoprolol" xr:uid="{3D5850F7-7BAD-4522-925C-B0EDC0653EC5}"/>
    <hyperlink ref="B32" r:id="rId39" display="https://www.lekinfo24.pl/wyniki-wyszukiwania?substancja=1&amp;qh=Bisoprolol" xr:uid="{5C1894AC-6BFC-43A2-B27C-0DB227AC0DCD}"/>
    <hyperlink ref="B37" r:id="rId40" display="https://www.lekinfo24.pl/wyniki-wyszukiwania?substancja=1&amp;qh=Bisoprolol" xr:uid="{68C3FCC5-C1D3-461E-931E-208E1831BBF2}"/>
    <hyperlink ref="B142" r:id="rId41" display="https://www.lekinfo24.pl/wyniki-wyszukiwania?substancja=1&amp;qh=Quetiapine" xr:uid="{FE7DF5B2-9ABB-4D9F-A563-EA1B33E5BF96}"/>
    <hyperlink ref="B141" r:id="rId42" display="https://www.lekinfo24.pl/wyniki-wyszukiwania?substancja=1&amp;qh=Quetiapine" xr:uid="{9847CC94-F76D-4B16-8BBE-68F958597E11}"/>
    <hyperlink ref="B221" r:id="rId43" display="https://www.lekinfo24.pl/wyniki-wyszukiwania?substancja=1&amp;qh=Bromazepam" xr:uid="{4243D2FC-FC18-4495-A36E-4ACA3BA4E34C}"/>
    <hyperlink ref="B108" r:id="rId44" display="https://www.lekinfo24.pl/wyniki-wyszukiwania?substancja=1&amp;qh=Calcium%20dobesilate" xr:uid="{F63A82E6-E5DB-40FE-B074-8B11235D2527}"/>
    <hyperlink ref="B39" r:id="rId45" display="https://www.lekinfo24.pl/wyniki-wyszukiwania?substancja=1&amp;qh=Calcium" xr:uid="{D3E85267-1040-432B-BBB2-A1FEE9C5F029}"/>
    <hyperlink ref="B138" r:id="rId46" display="https://www.lekinfo24.pl/wyniki-wyszukiwania?substancja=1&amp;qh=Candesartan" xr:uid="{D57C662E-2E27-444B-A6E9-513991FB22CB}"/>
    <hyperlink ref="B40" r:id="rId47" display="https://www.lekinfo24.pl/wyniki-wyszukiwania?substancja=1&amp;qh=Captopril" xr:uid="{4ED0E3BC-C612-4275-8B3D-40A0103E1F8B}"/>
    <hyperlink ref="B285" r:id="rId48" display="https://www.lekinfo24.pl/wyniki-wyszukiwania?substancja=1&amp;qh=Doxazosin" xr:uid="{585A62EB-DC04-4884-8ADB-586C87CB9961}"/>
    <hyperlink ref="B286" r:id="rId49" display="https://www.lekinfo24.pl/wyniki-wyszukiwania?substancja=1&amp;qh=Doxazosin" xr:uid="{F6AF34EE-F2FA-4DDF-A5FB-B49989D2C436}"/>
    <hyperlink ref="B287" r:id="rId50" display="https://www.lekinfo24.pl/wyniki-wyszukiwania?substancja=1&amp;qh=Doxazosin" xr:uid="{9A276D60-3642-49C4-BB2A-5DE60AF6CB90}"/>
    <hyperlink ref="B23" r:id="rId51" display="https://www.lekinfo24.pl/wyniki-wyszukiwania?substancja=1&amp;qh=Carvedilol" xr:uid="{C1B81609-BD47-49AD-914F-3AC050E1F175}"/>
    <hyperlink ref="B43" r:id="rId52" display="https://www.lekinfo24.pl/wyniki-wyszukiwania?substancja=1&amp;qh=Vinpocetine" xr:uid="{B10FE7FB-C897-4101-8400-337434F362F7}"/>
    <hyperlink ref="B42" r:id="rId53" display="https://www.lekinfo24.pl/wyniki-wyszukiwania?substancja=1&amp;qh=Vinpocetine" xr:uid="{510CB828-BAEF-4843-84EC-4581713BB030}"/>
    <hyperlink ref="B153" r:id="rId54" display="https://www.lekinfo24.pl/wyniki-wyszukiwania?substancja=1&amp;qh=Levetiracetam" xr:uid="{53799924-89CC-4CDD-A9BB-2BE118869D32}"/>
    <hyperlink ref="B154" r:id="rId55" display="https://www.lekinfo24.pl/wyniki-wyszukiwania?substancja=1&amp;qh=Levetiracetam" xr:uid="{35E205C8-39A0-45C6-921C-AFAB5A77469E}"/>
    <hyperlink ref="B45" r:id="rId56" display="https://www.lekinfo24.pl/wyniki-wyszukiwania?substancja=1&amp;qh=Citalopram" xr:uid="{4CC9562B-7DCD-4D42-A635-B79912140D97}"/>
    <hyperlink ref="B47" r:id="rId57" display="https://www.lekinfo24.pl/wyniki-wyszukiwania?substancja=1&amp;qh=Bilastine" xr:uid="{AE96E27A-D3D4-4F7B-B10E-08D7FC652B11}"/>
    <hyperlink ref="B48" r:id="rId58" display="https://www.lekinfo24.pl/wyniki-wyszukiwania?substancja=1&amp;qh=Clemastine" xr:uid="{E8D9051C-07D5-4E0A-B5B2-8571BB016C6E}"/>
    <hyperlink ref="B49" r:id="rId59" display="https://www.lekinfo24.pl/wyniki-wyszukiwania?substancja=1&amp;qh=Clonazepam" xr:uid="{6FA9070A-63A8-457A-91DC-354A21DE0FDB}"/>
    <hyperlink ref="B143" r:id="rId60" display="https://www.lekinfo24.pl/wyniki-wyszukiwania?substancja=1&amp;qh=Clozapine" xr:uid="{762A4412-9B5A-49CF-B203-9AF030644504}"/>
    <hyperlink ref="B144" r:id="rId61" display="https://www.lekinfo24.pl/wyniki-wyszukiwania?substancja=1&amp;qh=Clozapine" xr:uid="{DAD41887-DC52-4D72-8ACF-FE42F4269150}"/>
    <hyperlink ref="B50" r:id="rId62" display="https://www.lekinfo24.pl/wyniki-wyszukiwania?substancja=1&amp;qh=Clotrimazole" xr:uid="{420E2C66-BCB0-4CDA-988D-F57369C7CA9E}"/>
    <hyperlink ref="B247" r:id="rId63" display="https://www.lekinfo24.pl/wyniki-wyszukiwania?substancja=1&amp;qh=Tianeptine" xr:uid="{E1885682-EEEB-4878-B908-413BF24DF8CB}"/>
    <hyperlink ref="B53" r:id="rId64" display="https://www.lekinfo24.pl/wyniki-wyszukiwania?substancja=1&amp;qh=Pantoprazole" xr:uid="{1DA6C603-C4F9-42F9-BAD6-8A89D09A4415}"/>
    <hyperlink ref="B55" r:id="rId65" display="https://www.lekinfo24.pl/wyniki-wyszukiwania?substancja=1&amp;qh=Amiodarone" xr:uid="{B7EA8CA1-2654-40B2-A352-A8453632F2EC}"/>
    <hyperlink ref="B56" r:id="rId66" display="https://www.lekinfo24.pl/wyniki-wyszukiwania?substancja=1&amp;qh=Etoricoxib" xr:uid="{DC9C4209-F8B1-4A23-8518-380309D89909}"/>
    <hyperlink ref="B57" r:id="rId67" display="https://www.lekinfo24.pl/wyniki-wyszukiwania?substancja=1&amp;qh=Ruscus%20aculeatus" xr:uid="{B72ACE08-95F8-4DC6-B08B-174BC4A3AB59}"/>
    <hyperlink ref="B58" r:id="rId68" display="https://www.lekinfo24.pl/wyniki-wyszukiwania?substancja=1&amp;qh=Etamsylate" xr:uid="{8C0D3DE2-2E40-4ECB-B2C0-40A62860F0EC}"/>
    <hyperlink ref="B60" r:id="rId69" display="https://www.lekinfo24.pl/wyniki-wyszukiwania?substancja=1&amp;qh=Alfuzosin" xr:uid="{3647C47B-1160-4E21-B2BC-90D446D8AEF4}"/>
    <hyperlink ref="B61" r:id="rId70" display="https://www.lekinfo24.pl/wyniki-wyszukiwania?substancja=1&amp;qh=Trimebutine" xr:uid="{305A7CED-358A-4A10-93D7-BA104C2ADE7B}"/>
    <hyperlink ref="B62" r:id="rId71" display="https://www.lekinfo24.pl/wyniki-wyszukiwania?substancja=1&amp;qh=Tolterodine" xr:uid="{A5582C2F-4932-4D2C-A9A1-3E84A75D4FAE}"/>
    <hyperlink ref="B64" r:id="rId72" display="https://www.lekinfo24.pl/wyniki-wyszukiwania?substancja=1&amp;qh=Valproic%20acid" xr:uid="{600C6F53-56C8-4F12-BC4A-2A2EE0DBA810}"/>
    <hyperlink ref="B65" r:id="rId73" display="https://www.lekinfo24.pl/wyniki-wyszukiwania?substancja=1&amp;qh=Valproic%20acid" xr:uid="{7F2E25CE-9467-4B45-ABC3-BFA83B133BCC}"/>
    <hyperlink ref="B63" r:id="rId74" display="https://www.lekinfo24.pl/wyniki-wyszukiwania?substancja=1&amp;qh=Valproic%20acid" xr:uid="{3F714B84-1209-4FBE-9F1F-FE1E2C46BC26}"/>
    <hyperlink ref="B176" r:id="rId75" display="https://www.lekinfo24.pl/wyniki-wyszukiwania?substancja=1&amp;qh=Mianserin" xr:uid="{43DC1663-3FA7-434D-92CB-653455C8B0AC}"/>
    <hyperlink ref="B177" r:id="rId76" display="https://www.lekinfo24.pl/wyniki-wyszukiwania?substancja=1&amp;qh=Mianserin" xr:uid="{B0E37FCA-8680-4056-BD85-539AA3B5D540}"/>
    <hyperlink ref="B301" r:id="rId77" display="https://www.lekinfo24.pl/wyniki-wyszukiwania?substancja=1&amp;qh=Colecalciferol%20-%20vitamin%20D3" xr:uid="{5E5B1A5A-D8BE-4231-95F7-3903C920D418}"/>
    <hyperlink ref="B67" r:id="rId78" display="https://www.lekinfo24.pl/wyniki-wyszukiwania?substancja=1&amp;qh=Gliclazide" xr:uid="{2CCD3773-E0AD-4B8D-9C2A-BE91BA2A6878}"/>
    <hyperlink ref="B68" r:id="rId79" display="https://www.lekinfo24.pl/wyniki-wyszukiwania?substancja=1&amp;qh=Diclofenac" xr:uid="{AA978B1E-D96A-4780-9225-18DF5AC466EA}"/>
    <hyperlink ref="B150" r:id="rId80" display="https://www.lekinfo24.pl/wyniki-wyszukiwania?substancja=1&amp;qh=Lactobacillus%20rhamnosus" xr:uid="{BA6A026B-4330-483B-9D15-62DC0033EF30}"/>
    <hyperlink ref="B69" r:id="rId81" display="https://www.lekinfo24.pl/wyniki-wyszukiwania?substancja=1&amp;qh=Digoxin" xr:uid="{51829D9F-63DF-47FD-8721-3E09DD21DB20}"/>
    <hyperlink ref="B71" r:id="rId82" display="https://www.lekinfo24.pl/wyniki-wyszukiwania?substancja=1&amp;qh=Promethazine" xr:uid="{FD6040BA-AC76-42E4-A6AF-890F6F613579}"/>
    <hyperlink ref="B70" r:id="rId83" display="https://www.lekinfo24.pl/wyniki-wyszukiwania?substancja=1&amp;qh=Diosmin" xr:uid="{88E3A09F-0E92-44EC-9F28-A895127A0AC7}"/>
    <hyperlink ref="B252" r:id="rId84" display="https://www.lekinfo24.pl/wyniki-wyszukiwania?substancja=1&amp;qh=Torasemide" xr:uid="{699B1232-B609-4C1D-B201-67FB2CABEF0C}"/>
    <hyperlink ref="B250" r:id="rId85" display="https://www.lekinfo24.pl/wyniki-wyszukiwania?substancja=1&amp;qh=Torasemide" xr:uid="{385193D4-F465-4AA2-9A31-EDFCFC93BE52}"/>
    <hyperlink ref="B251" r:id="rId86" display="https://www.lekinfo24.pl/wyniki-wyszukiwania?substancja=1&amp;qh=Torasemide" xr:uid="{0D82FCDF-4100-4E2A-8D6F-B939A7DE73A5}"/>
    <hyperlink ref="B128" r:id="rId87" display="https://www.lekinfo24.pl/wyniki-wyszukiwania?substancja=1&amp;qh=Indapamide" xr:uid="{EDD32D1A-FF5B-40E4-8AA9-6A4072FF6496}"/>
    <hyperlink ref="B73" r:id="rId88" display="https://www.lekinfo24.pl/wyniki-wyszukiwania?substancja=1&amp;qh=Donepezil" xr:uid="{7AD4D879-0C25-4629-8384-DAB7FDCE042F}"/>
    <hyperlink ref="B72" r:id="rId89" display="https://www.lekinfo24.pl/wyniki-wyszukiwania?substancja=1&amp;qh=Donepezil" xr:uid="{CFD737C0-CD06-4CF5-AB18-0188913E0F39}"/>
    <hyperlink ref="B74" r:id="rId90" display="https://www.lekinfo24.pl/wyniki-wyszukiwania?substancja=1&amp;qh=Methyldopa" xr:uid="{41EF1DDC-0E95-47CA-816F-C2F0E1F72DFC}"/>
    <hyperlink ref="B190" r:id="rId91" display="https://www.lekinfo24.pl/wyniki-wyszukiwania?substancja=1&amp;qh=Doxazosin" xr:uid="{9FE84660-5FD0-4183-B411-029A36E5DF43}"/>
    <hyperlink ref="B191" r:id="rId92" display="https://www.lekinfo24.pl/wyniki-wyszukiwania?substancja=1&amp;qh=Drotaverine" xr:uid="{70F8A7B8-51CA-4451-900A-B6731DEBC211}"/>
    <hyperlink ref="B78" r:id="rId93" display="https://www.lekinfo24.pl/wyniki-wyszukiwania?substancja=1&amp;qh=Mebeverine" xr:uid="{F3CBF7F5-3587-47BC-9A27-19F8A4A3C5A0}"/>
    <hyperlink ref="B76" r:id="rId94" display="https://www.lekinfo24.pl/wyniki-wyszukiwania?substancja=1&amp;qh=Bisacodyl" xr:uid="{B1C057F3-074E-4918-ADE0-DB0579CA2450}"/>
    <hyperlink ref="B77" r:id="rId95" display="https://www.lekinfo24.pl/wyniki-wyszukiwania?substancja=1&amp;qh=Duloxetine" xr:uid="{927E6EFD-BB83-48A5-8E1D-A94D94F9D549}"/>
    <hyperlink ref="B270" r:id="rId96" display="https://www.lekinfo24.pl/wyniki-wyszukiwania?substancja=1&amp;qh=Colecalciferol%20-%20vitamin%20D3" xr:uid="{D1B61B2D-A0E2-4E43-90A0-11132B5F7ABE}"/>
    <hyperlink ref="B80" r:id="rId97" display="https://www.lekinfo24.pl/wyniki-wyszukiwania?substancja=1&amp;qh=Apixaban" xr:uid="{5C7137A6-753B-43C9-8759-FDF5EDB862AE}"/>
    <hyperlink ref="B79" r:id="rId98" display="https://www.lekinfo24.pl/wyniki-wyszukiwania?substancja=1&amp;qh=Apixaban" xr:uid="{6C81404C-73A3-4350-9BE5-71A6988D3776}"/>
    <hyperlink ref="B81" r:id="rId99" display="https://www.lekinfo24.pl/wyniki-wyszukiwania?substancja=1&amp;qh=Esomeprazole" xr:uid="{CC01AEFD-D3A2-4531-9AAF-86FA941D4105}"/>
    <hyperlink ref="B82" r:id="rId100" display="https://www.lekinfo24.pl/wyniki-wyszukiwania?substancja=1&amp;qh=Esomeprazole" xr:uid="{F1AC7B22-9A1B-4604-813E-5C650B8EE2CC}"/>
    <hyperlink ref="B84" r:id="rId101" display="https://www.lekinfo24.pl/wyniki-wyszukiwania?substancja=1&amp;qh=Enalapril" xr:uid="{449CB73A-D82B-4781-BB70-826EC48CEFEF}"/>
    <hyperlink ref="B83" r:id="rId102" display="https://www.lekinfo24.pl/wyniki-wyszukiwania?substancja=1&amp;qh=Enalapril" xr:uid="{74EF0942-B6A8-4CA4-8D55-E3D61F6B92AE}"/>
    <hyperlink ref="B85" r:id="rId103" display="https://www.lekinfo24.pl/wyniki-wyszukiwania?substancja=1&amp;qh=Saccharomyces%20boulardii" xr:uid="{242CC1AE-8908-41BF-857B-B8FA5D65C2CF}"/>
    <hyperlink ref="B87" r:id="rId104" display="https://www.lekinfo24.pl/wyniki-wyszukiwania?substancja=1&amp;qh=Eplerenone" xr:uid="{982583A9-4A2B-4BE2-81EA-F2B8D730A17C}"/>
    <hyperlink ref="B86" r:id="rId105" display="https://www.lekinfo24.pl/wyniki-wyszukiwania?substancja=1&amp;qh=Eplerenone" xr:uid="{5C9D4368-2E9F-45D6-AE27-322BC3DFEB5C}"/>
    <hyperlink ref="B88" r:id="rId106" display="https://www.lekinfo24.pl/wyniki-wyszukiwania?substancja=1&amp;qh=Erdosteine" xr:uid="{32717907-47C9-4EEA-B3A1-9A2DE78FA8E1}"/>
    <hyperlink ref="B181" r:id="rId107" display="https://www.lekinfo24.pl/wyniki-wyszukiwania?substancja=1&amp;qh=Escitalopram" xr:uid="{53D24AC8-1B78-49D9-8876-BE567C8492B9}"/>
    <hyperlink ref="B90" r:id="rId108" display="https://www.lekinfo24.pl/wyniki-wyszukiwania?substancja=1&amp;qh=Essential%20phospholipids" xr:uid="{39585A25-02CC-473D-94A2-57D658021727}"/>
    <hyperlink ref="B89" r:id="rId109" display="https://www.lekinfo24.pl/wyniki-wyszukiwania?substancja=1&amp;qh=Simeticone" xr:uid="{DAED989A-FA74-4B94-8BA4-00851297FE93}"/>
    <hyperlink ref="B95" r:id="rId110" display="https://www.lekinfo24.pl/wyniki-wyszukiwania?substancja=1&amp;qh=Levothyroxine%20sodium" xr:uid="{B8EF062D-CA44-4981-9EF7-B055B65A469B}"/>
    <hyperlink ref="B96" r:id="rId111" display="https://www.lekinfo24.pl/wyniki-wyszukiwania?substancja=1&amp;qh=Levothyroxine%20sodium" xr:uid="{A980E559-AF1F-4FBF-9562-D409AEFD2B66}"/>
    <hyperlink ref="B97" r:id="rId112" display="https://www.lekinfo24.pl/wyniki-wyszukiwania?substancja=1&amp;qh=Levothyroxine%20sodium" xr:uid="{9EFA8A05-C1CA-49F2-8B2E-27BD34C70682}"/>
    <hyperlink ref="B94" r:id="rId113" display="https://www.lekinfo24.pl/wyniki-wyszukiwania?substancja=1&amp;qh=Levothyroxine%20sodium" xr:uid="{ED6B23E7-1493-44AE-A844-70D9E1C76CD3}"/>
    <hyperlink ref="B92" r:id="rId114" display="https://www.lekinfo24.pl/wyniki-wyszukiwania?substancja=1&amp;qh=Levothyroxine%20sodium" xr:uid="{BBAD7B5E-8B7C-4650-836E-BDD78219115A}"/>
    <hyperlink ref="B93" r:id="rId115" display="https://www.lekinfo24.pl/wyniki-wyszukiwania?substancja=1&amp;qh=Levothyroxine%20sodium" xr:uid="{B6329372-EE1E-4007-A020-7BB1FA49647A}"/>
    <hyperlink ref="B98" r:id="rId116" display="https://www.lekinfo24.pl/wyniki-wyszukiwania?substancja=1&amp;qh=Levothyroxine%20sodium" xr:uid="{6F9ACF14-6837-47DF-9387-900C6576BFE9}"/>
    <hyperlink ref="B99" r:id="rId117" display="https://www.lekinfo24.pl/wyniki-wyszukiwania?substancja=1&amp;qh=Ferrous" xr:uid="{F8488812-4AAA-4755-A5B0-5B3CDC825201}"/>
    <hyperlink ref="B101" r:id="rId118" display="https://www.lekinfo24.pl/wyniki-wyszukiwania?substancja=1&amp;qh=Carbamazepine" xr:uid="{2CD54A45-F6FE-4822-B60D-DFDBC0990F43}"/>
    <hyperlink ref="B235" r:id="rId119" display="https://www.lekinfo24.pl/wyniki-wyszukiwania?substancja=1&amp;qh=Spironolactone" xr:uid="{9045130F-9E49-48FD-B194-472BCB86A486}"/>
    <hyperlink ref="B104" r:id="rId120" display="https://www.lekinfo24.pl/wyniki-wyszukiwania?substancja=1&amp;qh=Macrogol" xr:uid="{95599AAA-E769-47CD-B786-04F714F5DFFC}"/>
    <hyperlink ref="B228" r:id="rId121" display="https://www.lekinfo24.pl/wyniki-wyszukiwania?substancja=1&amp;qh=Metformin" xr:uid="{EF3FCC72-6215-4441-A370-DBFC83887115}"/>
    <hyperlink ref="B106" r:id="rId122" display="https://www.lekinfo24.pl/wyniki-wyszukiwania?substancja=1&amp;qh=Furazidin%20-%20Furagin" xr:uid="{BF0CD74E-BB0E-4122-BA30-0BF2463C2AD9}"/>
    <hyperlink ref="B110" r:id="rId123" display="https://www.lekinfo24.pl/wyniki-wyszukiwania?substancja=1&amp;qh=Glimepiride" xr:uid="{F6528C04-21D3-4CD6-8D37-D3C5F05A4046}"/>
    <hyperlink ref="B115" r:id="rId124" display="https://www.lekinfo24.pl/wyniki-wyszukiwania?substancja=1&amp;qh=Haloperidol" xr:uid="{E8BAFDB0-2308-4D7C-A285-4CCDB9D38246}"/>
    <hyperlink ref="B117" r:id="rId125" display="https://www.lekinfo24.pl/wyniki-wyszukiwania?substancja=1&amp;qh=Omeprazole" xr:uid="{B011DED3-0A5B-42E1-9E7C-2002821F31B9}"/>
    <hyperlink ref="B118" r:id="rId126" display="https://www.lekinfo24.pl/wyniki-wyszukiwania?substancja=1&amp;qh=Ornithine%20aspartate" xr:uid="{BDD31A5E-D12E-4338-8DE4-A0723DA4EDA7}"/>
    <hyperlink ref="B119" r:id="rId127" display="https://www.lekinfo24.pl/wyniki-wyszukiwania?substancja=1&amp;qh=Timonacic" xr:uid="{2EB2C953-B8FF-44F1-BEB6-D0E31CD6B15E}"/>
    <hyperlink ref="B122" r:id="rId128" display="https://www.lekinfo24.pl/wyniki-wyszukiwania?substancja=1&amp;qh=Betahistine" xr:uid="{6A9DA0EE-D437-46D9-9859-F2E6F43D35FE}"/>
    <hyperlink ref="B124" r:id="rId129" display="https://www.lekinfo24.pl/wyniki-wyszukiwania?substancja=1&amp;qh=Hydrochlorothiazide" xr:uid="{D897CF64-81D5-4F21-823F-99F0CF1F6EC7}"/>
    <hyperlink ref="B125" r:id="rId130" display="https://www.lekinfo24.pl/wyniki-wyszukiwania?substancja=1&amp;qh=Hydroxyzine" xr:uid="{236E720C-03D4-4A1C-ACF4-105AC88B969D}"/>
    <hyperlink ref="B123" r:id="rId131" display="https://www.lekinfo24.pl/wyniki-wyszukiwania?substancja=1&amp;qh=Hydroxycarbamide" xr:uid="{85D8B9F5-0C25-421D-AD71-F94256630209}"/>
    <hyperlink ref="B127" r:id="rId132" display="https://www.lekinfo24.pl/wyniki-wyszukiwania?substancja=1&amp;qh=Ibuprofen" xr:uid="{0FD4BE2A-13BD-45E6-A8D3-044460305A3D}"/>
    <hyperlink ref="B129" r:id="rId133" display="https://www.lekinfo24.pl/wyniki-wyszukiwania?substancja=1&amp;qh=Indapamide" xr:uid="{CE0782FC-E6DB-4584-831C-E87A5B3543B3}"/>
    <hyperlink ref="B130" r:id="rId134" display="https://www.lekinfo24.pl/wyniki-wyszukiwania?substancja=1&amp;qh=Verapamil" xr:uid="{AB7C5D76-A6AB-4B01-9FFB-8F5CA364B1B5}"/>
    <hyperlink ref="B131" r:id="rId135" display="https://www.lekinfo24.pl/wyniki-wyszukiwania?substancja=1&amp;qh=Ivabradine" xr:uid="{830BCD4C-F52B-4ED1-9F87-C851942F63BA}"/>
    <hyperlink ref="B132" r:id="rId136" display="https://www.lekinfo24.pl/wyniki-wyszukiwania?substancja=1&amp;qh=Sitagliptin" xr:uid="{B0C385DA-8F19-4F6D-B612-959653DA4442}"/>
    <hyperlink ref="B133" r:id="rId137" display="https://www.lekinfo24.pl/wyniki-wyszukiwania?substancja=1&amp;qh=Empagliflozin" xr:uid="{9A8CB8CB-08A1-433C-8490-5D0A0FA5CC93}"/>
    <hyperlink ref="B134" r:id="rId138" display="https://www.lekinfo24.pl/wyniki-wyszukiwania?substancja=1&amp;qh=Potassium" xr:uid="{EA60F8A6-C792-4B1A-BF68-9A1B8960F3E6}"/>
    <hyperlink ref="B135" r:id="rId139" display="https://www.lekinfo24.pl/wyniki-wyszukiwania?substancja=1&amp;qh=Potassium" xr:uid="{EC16CC23-210E-47F2-8C06-2340A9F611A6}"/>
    <hyperlink ref="B136" r:id="rId140" display="https://www.lekinfo24.pl/wyniki-wyszukiwania?substancja=1&amp;qh=Potassium" xr:uid="{E26E1513-41DF-460A-9945-31C17ABB14D0}"/>
    <hyperlink ref="B256" r:id="rId141" display="https://www.lekinfo24.pl/wyniki-wyszukiwania?substancja=1&amp;qh=Doxazosin" xr:uid="{BFEBCDCD-FF68-4F87-A9D4-C0EE36B969B3}"/>
    <hyperlink ref="B152" r:id="rId142" display="https://www.lekinfo24.pl/wyniki-wyszukiwania?substancja=1&amp;qh=Candesartan" xr:uid="{7D768C9B-FC77-4450-932D-C3811586ECB7}"/>
    <hyperlink ref="B140" r:id="rId143" display="https://www.lekinfo24.pl/wyniki-wyszukiwania?substancja=1&amp;qh=Ketoprofen" xr:uid="{8F70414F-7293-487E-962F-98FC8CB600AB}"/>
    <hyperlink ref="B146" r:id="rId144" display="https://www.lekinfo24.pl/wyniki-wyszukiwania?substancja=1&amp;qh=Pancreatin" xr:uid="{0E5E8859-5520-4062-9513-CDCF56C68132}"/>
    <hyperlink ref="B148" r:id="rId145" display="https://www.lekinfo24.pl/wyniki-wyszukiwania?substancja=1&amp;qh=Lacidipine" xr:uid="{9A868E5F-5A8A-41A0-934A-47095CEF9DD8}"/>
    <hyperlink ref="B149" r:id="rId146" display="https://www.lekinfo24.pl/wyniki-wyszukiwania?substancja=1&amp;qh=Lactulose" xr:uid="{6690F54A-BBE0-47FB-9E28-495BFB2FB615}"/>
    <hyperlink ref="B147" r:id="rId147" display="https://www.lekinfo24.pl/wyniki-wyszukiwania?substancja=1&amp;qh=Lacidipine" xr:uid="{0B0994E5-E78F-4270-82C2-F1C15A958D81}"/>
    <hyperlink ref="B288" r:id="rId148" display="https://www.lekinfo24.pl/wyniki-wyszukiwania?substancja=1&amp;qh=Cetirizine" xr:uid="{D33FFF18-5769-4CAD-9E52-3AAE9BC2B341}"/>
    <hyperlink ref="B155" r:id="rId149" display="https://www.lekinfo24.pl/wyniki-wyszukiwania?substancja=1&amp;qh=Pregabalin" xr:uid="{A72A3E5F-A698-4CBC-BE38-265DD63DBA5D}"/>
    <hyperlink ref="B156" r:id="rId150" display="https://www.lekinfo24.pl/wyniki-wyszukiwania?substancja=1&amp;qh=Pregabalin" xr:uid="{4B9F37A1-CD1D-4E10-B73C-F8041CB18F20}"/>
    <hyperlink ref="B112" r:id="rId151" display="https://www.lekinfo24.pl/wyniki-wyszukiwania?substancja=1&amp;qh=Fenofibrate" xr:uid="{8244A792-B2F7-40C1-880D-37F5AB196BC5}"/>
    <hyperlink ref="B157" r:id="rId152" display="https://www.lekinfo24.pl/wyniki-wyszukiwania?substancja=1&amp;qh=Lisinopril" xr:uid="{13F4C3DA-A735-44A8-B249-B6C095128D4F}"/>
    <hyperlink ref="B159" r:id="rId153" display="https://www.lekinfo24.pl/wyniki-wyszukiwania?substancja=1&amp;qh=Loperamide" xr:uid="{4382FDF3-FE56-4929-8C11-CA93FD6FB559}"/>
    <hyperlink ref="B160" r:id="rId154" display="https://www.lekinfo24.pl/wyniki-wyszukiwania?substancja=1&amp;qh=Lorazepam" xr:uid="{4777C6FB-C43A-4ED1-85B0-7E5CA7D9B6EB}"/>
    <hyperlink ref="B172" r:id="rId155" display="https://www.lekinfo24.pl/wyniki-wyszukiwania?substancja=1&amp;qh=Piracetam" xr:uid="{97AB2E39-6048-41E8-8BFD-927B3EF6C1E3}"/>
    <hyperlink ref="B171" r:id="rId156" display="https://www.lekinfo24.pl/wyniki-wyszukiwania?substancja=1&amp;qh=Piracetam" xr:uid="{9AA8D2A4-7FCF-455C-B46A-C3230FFB9127}"/>
    <hyperlink ref="B163" r:id="rId157" display="https://www.lekinfo24.pl/wyniki-wyszukiwania?substancja=1&amp;qh=Aluminium%20and%20magnesium%20compounds" xr:uid="{11B52358-74AB-48DB-BD3B-B0BF5A916565}"/>
    <hyperlink ref="B164" r:id="rId158" display="https://www.lekinfo24.pl/wyniki-wyszukiwania?substancja=1&amp;qh=Levodopa%20and%20benserazide" xr:uid="{D113B413-CFAA-4EB6-93BB-8D1DC035F051}"/>
    <hyperlink ref="B165" r:id="rId159" display="https://www.lekinfo24.pl/wyniki-wyszukiwania?substancja=1&amp;qh=Levodopa%20and%20benserazide" xr:uid="{8CE23372-4C01-473A-B3E8-95DC3821FDC3}"/>
    <hyperlink ref="B166" r:id="rId160" display="https://www.lekinfo24.pl/wyniki-wyszukiwania?substancja=1&amp;qh=Levodopa%20and%20benserazide" xr:uid="{C69584BD-0053-4FF9-9AA9-AF2275041948}"/>
    <hyperlink ref="B167" r:id="rId161" display="https://www.lekinfo24.pl/wyniki-wyszukiwania?substancja=1&amp;qh=Levodopa%20and%20benserazide" xr:uid="{13443F94-5A6E-471C-BBCE-CD0089F8FCDC}"/>
    <hyperlink ref="B11" r:id="rId162" display="https://www.lekinfo24.pl/wyniki-wyszukiwania?substancja=1&amp;qh=Meloxicam" xr:uid="{A99D50AD-2B09-4160-AA12-28E9795F1F6E}"/>
    <hyperlink ref="B170" r:id="rId163" display="https://www.lekinfo24.pl/wyniki-wyszukiwania?substancja=1&amp;qh=Memantine" xr:uid="{BAF02842-A8CF-498C-9FFD-844BF818F524}"/>
    <hyperlink ref="B175" r:id="rId164" display="https://www.lekinfo24.pl/wyniki-wyszukiwania?substancja=1&amp;qh=Methylprednisolone" xr:uid="{B5189D13-D95A-42A4-B6EC-5C51D289DE9B}"/>
    <hyperlink ref="B245" r:id="rId165" display="https://www.lekinfo24.pl/wyniki-wyszukiwania?substancja=1&amp;qh=Thiamazole" xr:uid="{25B5C373-6A1C-4A9A-813E-FC3376EED312}"/>
    <hyperlink ref="B246" r:id="rId166" display="https://www.lekinfo24.pl/wyniki-wyszukiwania?substancja=1&amp;qh=Thiamazole" xr:uid="{693F907B-3602-4976-B29B-80D1236F9BD0}"/>
    <hyperlink ref="B173" r:id="rId167" display="https://www.lekinfo24.pl/wyniki-wyszukiwania?substancja=1&amp;qh=Metoprolol" xr:uid="{78645A31-57A8-4EE4-A254-2BBF6106FA7B}"/>
    <hyperlink ref="B174" r:id="rId168" display="https://www.lekinfo24.pl/wyniki-wyszukiwania?substancja=1&amp;qh=Metoclopramide" xr:uid="{845284DD-2BB6-4EBD-9259-8C5A7A89DAE1}"/>
    <hyperlink ref="B180" r:id="rId169" display="https://www.lekinfo24.pl/wyniki-wyszukiwania?substancja=1&amp;qh=Isosorbide%20mononitrate" xr:uid="{1EC8B411-4FD5-4C3F-B7E1-832FDF36002A}"/>
    <hyperlink ref="B183" r:id="rId170" display="https://www.lekinfo24.pl/wyniki-wyszukiwania?substancja=1&amp;qh=Zolpidem" xr:uid="{8C5B33A5-BACE-4514-B368-79463F977291}"/>
    <hyperlink ref="B184" r:id="rId171" display="https://www.lekinfo24.pl/wyniki-wyszukiwania?substancja=1&amp;qh=Budesonide" xr:uid="{ECC1F6B8-D791-4610-A3D6-39A7A25288BF}"/>
    <hyperlink ref="B185" r:id="rId172" display="https://www.lekinfo24.pl/wyniki-wyszukiwania?substancja=1&amp;qh=Nebivolol" xr:uid="{AB82395E-D81F-4569-A48F-AD1121AFACEB}"/>
    <hyperlink ref="B186" r:id="rId173" display="https://www.lekinfo24.pl/wyniki-wyszukiwania?substancja=1&amp;qh=Inosine%20pranobex" xr:uid="{5F4F941D-8596-4E40-9D8B-41888AF6E071}"/>
    <hyperlink ref="B189" r:id="rId174" display="https://www.lekinfo24.pl/wyniki-wyszukiwania?substancja=1&amp;qh=Nicergoline" xr:uid="{B652D827-74BD-4F45-A021-473C0872C4E6}"/>
    <hyperlink ref="B188" r:id="rId175" display="https://www.lekinfo24.pl/wyniki-wyszukiwania?substancja=1&amp;qh=Nifuroxazide" xr:uid="{F5EDC9E9-5CFC-4F67-B398-8F916A15C034}"/>
    <hyperlink ref="B193" r:id="rId176" display="https://www.lekinfo24.pl/wyniki-wyszukiwania?substancja=1&amp;qh=Tamsulosin" xr:uid="{C71A319B-86D8-473B-813B-E9DE6CC575FF}"/>
    <hyperlink ref="B196" r:id="rId177" display="https://www.lekinfo24.pl/wyniki-wyszukiwania?substancja=1&amp;qh=Paroxetine" xr:uid="{B358D289-8E32-4DD0-9FFA-546326D63627}"/>
    <hyperlink ref="B197" r:id="rId178" display="https://www.lekinfo24.pl/wyniki-wyszukiwania?substancja=1&amp;qh=Paroxetine" xr:uid="{7FED5D44-64A7-42E1-97AE-F8AA90E9191E}"/>
    <hyperlink ref="B209" r:id="rId179" display="https://www.lekinfo24.pl/wyniki-wyszukiwania?substancja=1&amp;qh=Perindopril" xr:uid="{24AD572D-A381-4DD5-AD3A-116FE88BE311}"/>
    <hyperlink ref="B208" r:id="rId180" display="https://www.lekinfo24.pl/wyniki-wyszukiwania?substancja=1&amp;qh=Perindopril" xr:uid="{43617306-2795-4B2F-AD8A-10B0D3E2FE08}"/>
    <hyperlink ref="B198" r:id="rId181" display="https://www.lekinfo24.pl/wyniki-wyszukiwania?substancja=1&amp;qh=Cyproheptadine" xr:uid="{7EF8937F-3D00-4587-98BB-EB1F53EA3D84}"/>
    <hyperlink ref="B199" r:id="rId182" display="https://www.lekinfo24.pl/wyniki-wyszukiwania?substancja=1&amp;qh=Diosmin" xr:uid="{6A46AE25-1121-459D-A4FE-B4A45B610A0E}"/>
    <hyperlink ref="B201" r:id="rId183" display="https://www.lekinfo24.pl/wyniki-wyszukiwania?substancja=1&amp;qh=Propafenone" xr:uid="{148AEF5C-3304-4895-8FF3-AF88700660A2}"/>
    <hyperlink ref="B205" r:id="rId184" display="https://www.lekinfo24.pl/wyniki-wyszukiwania?substancja=1&amp;qh=Promethazine" xr:uid="{E68485CD-4E60-4829-A908-B40437A26325}"/>
    <hyperlink ref="B206" r:id="rId185" display="https://www.lekinfo24.pl/wyniki-wyszukiwania?substancja=1&amp;qh=Dabigatran%20etexilate" xr:uid="{125B06A1-885D-46BB-81E6-7EC8E7727A8C}"/>
    <hyperlink ref="B207" r:id="rId186" display="https://www.lekinfo24.pl/wyniki-wyszukiwania?substancja=1&amp;qh=Trimetazidine" xr:uid="{AD39D18C-B8EA-4BCA-B9E4-AF47887B8DC0}"/>
    <hyperlink ref="B210" r:id="rId187" display="https://www.lekinfo24.pl/wyniki-wyszukiwania?substancja=1&amp;qh=Trimetazidine" xr:uid="{03FE89B2-522B-4B13-9E08-B859E1C354B6}"/>
    <hyperlink ref="B211" r:id="rId188" display="https://www.lekinfo24.pl/wyniki-wyszukiwania?substancja=1&amp;qh=Lercanidipine" xr:uid="{F8360718-DB93-40F9-BB67-62FD3962AF14}"/>
    <hyperlink ref="B212" r:id="rId189" display="https://www.lekinfo24.pl/wyniki-wyszukiwania?substancja=1&amp;qh=Itopride" xr:uid="{D20BC1C2-AB4E-418B-8917-A4AC47F9F69A}"/>
    <hyperlink ref="B214" r:id="rId190" display="https://www.lekinfo24.pl/wyniki-wyszukiwania?substancja=1&amp;qh=Promazine" xr:uid="{C5CFB322-0C90-4BCD-808C-7DA7D34EDAA4}"/>
    <hyperlink ref="B213" r:id="rId191" display="https://www.lekinfo24.pl/wyniki-wyszukiwania?substancja=1&amp;qh=Promazine" xr:uid="{7AAC971B-8916-4A57-BA5B-417F52D981BC}"/>
    <hyperlink ref="B215" r:id="rId192" display="https://www.lekinfo24.pl/wyniki-wyszukiwania?substancja=1&amp;qh=Propranolol" xr:uid="{2738F8D0-C29D-46D5-83F2-44953C254567}"/>
    <hyperlink ref="B216" r:id="rId193" display="https://www.lekinfo24.pl/wyniki-wyszukiwania?substancja=1&amp;qh=Metamizole" xr:uid="{8139B2C5-5B0D-46A8-B236-4D6E53D8E132}"/>
    <hyperlink ref="B217" r:id="rId194" display="https://www.lekinfo24.pl/wyniki-wyszukiwania?substancja=1&amp;qh=Ivabradine" xr:uid="{90DAA4D0-52B5-4ACD-854A-B6CCEB8E4CBC}"/>
    <hyperlink ref="B218" r:id="rId195" display="https://www.lekinfo24.pl/wyniki-wyszukiwania?substancja=1&amp;qh=Olanzapine" xr:uid="{CD0284BA-A218-4CFA-BFB8-D55CEBDB80AA}"/>
    <hyperlink ref="B219" r:id="rId196" display="https://www.lekinfo24.pl/wyniki-wyszukiwania?substancja=1&amp;qh=Riluzole" xr:uid="{0E02D13F-6C96-4955-8A17-31F37D2C7365}"/>
    <hyperlink ref="B220" r:id="rId197" display="https://www.lekinfo24.pl/wyniki-wyszukiwania?substancja=1&amp;qh=Risperidone" xr:uid="{A923E6B6-1671-4426-96BA-14FF0EE54200}"/>
    <hyperlink ref="B279" r:id="rId198" display="https://www.lekinfo24.pl/wyniki-wyszukiwania?substancja=1&amp;qh=Sitagliptin" xr:uid="{700386D8-BF09-4276-A338-0C3DD5BBCC9D}"/>
    <hyperlink ref="B277" r:id="rId199" display="https://www.lekinfo24.pl/wyniki-wyszukiwania?substancja=1&amp;qh=Rosuvastatin" xr:uid="{3F209E2F-B5C8-430D-B469-F4B98BD259DA}"/>
    <hyperlink ref="B222" r:id="rId200" display="https://www.lekinfo24.pl/wyniki-wyszukiwania?substancja=1&amp;qh=Dexibuprofen" xr:uid="{74E1D9B1-E71F-4F19-AFA1-5A186027280B}"/>
    <hyperlink ref="B226" r:id="rId201" display="https://www.lekinfo24.pl/wyniki-wyszukiwania?substancja=1&amp;qh=Sertraline" xr:uid="{852EF0FF-7FC2-462B-BD2B-DF6B34C25A69}"/>
    <hyperlink ref="B224" r:id="rId202" display="https://www.lekinfo24.pl/wyniki-wyszukiwania?substancja=1&amp;qh=Simvastatin" xr:uid="{AEB538E3-F214-4EF5-847A-236A1E17BB82}"/>
    <hyperlink ref="B225" r:id="rId203" display="https://www.lekinfo24.pl/wyniki-wyszukiwania?substancja=1&amp;qh=Simvastatin" xr:uid="{AC0AC5CA-6C51-410A-872F-499552719E70}"/>
    <hyperlink ref="B231" r:id="rId204" display="https://www.lekinfo24.pl/wyniki-wyszukiwania?substancja=1&amp;qh=Tizanidine" xr:uid="{85570B56-2A9C-426F-8011-80AAC4A0CA80}"/>
    <hyperlink ref="B233" r:id="rId205" display="https://www.lekinfo24.pl/wyniki-wyszukiwania?substancja=1&amp;qh=Sotalol" xr:uid="{4D9D417E-036E-4E04-9BDC-2C4DD3B002BF}"/>
    <hyperlink ref="B234" r:id="rId206" display="https://www.lekinfo24.pl/wyniki-wyszukiwania?substancja=1&amp;qh=Sotalol" xr:uid="{D382EFAA-ADE3-44AE-893D-48064267F347}"/>
    <hyperlink ref="B44" r:id="rId207" display="https://www.lekinfo24.pl/wyniki-wyszukiwania?substancja=1&amp;qh=Chondroitin%20sulfate" xr:uid="{E10FA0EE-6825-438C-8CF5-F0B362A1D4A2}"/>
    <hyperlink ref="B236" r:id="rId208" display="https://www.lekinfo24.pl/wyniki-wyszukiwania?substancja=1&amp;qh=Sulpiride" xr:uid="{B2BBAE5E-6E80-4352-8D14-36DE7A961D8C}"/>
    <hyperlink ref="B109" r:id="rId209" display="https://www.lekinfo24.pl/wyniki-wyszukiwania?substancja=1&amp;qh=Glimepiride" xr:uid="{DE6222AD-32A7-404B-9E89-752EC8D0A79E}"/>
    <hyperlink ref="B237" r:id="rId210" display="https://www.lekinfo24.pl/wyniki-wyszukiwania?substancja=1&amp;qh=Fexofenadine" xr:uid="{B0D1801F-BE8E-43F3-AF88-3C93DA0AA847}"/>
    <hyperlink ref="B239" r:id="rId211" display="https://www.lekinfo24.pl/wyniki-wyszukiwania?substancja=1&amp;qh=Telmisartan" xr:uid="{0647C4AB-D046-4C14-9AE3-8B04E8DF9DA8}"/>
    <hyperlink ref="B242" r:id="rId212" display="https://www.lekinfo24.pl/wyniki-wyszukiwania?substancja=1&amp;qh=Theophylline" xr:uid="{A1E0590A-2B70-4BCF-9AEF-2D4319CD2B37}"/>
    <hyperlink ref="B243" r:id="rId213" display="https://www.lekinfo24.pl/wyniki-wyszukiwania?substancja=1&amp;qh=Theophylline" xr:uid="{F5D7B9E0-6698-449A-9A9F-2EF86BE04EE6}"/>
    <hyperlink ref="B244" r:id="rId214" display="https://www.lekinfo24.pl/wyniki-wyszukiwania?substancja=1&amp;qh=Thioctic%20acid" xr:uid="{21D45A57-2246-4825-A0E7-AB14D1F55928}"/>
    <hyperlink ref="B248" r:id="rId215" display="https://www.lekinfo24.pl/wyniki-wyszukiwania?substancja=1&amp;qh=Tianeptine" xr:uid="{A6D482AB-EA5F-473C-8C59-FE6F54D2EE3C}"/>
    <hyperlink ref="B249" r:id="rId216" display="https://www.lekinfo24.pl/wyniki-wyszukiwania?substancja=1&amp;qh=Levomepromazine" xr:uid="{2809B186-BB87-4212-9719-6FC5EEC2FBEC}"/>
    <hyperlink ref="B253" r:id="rId217" display="https://www.lekinfo24.pl/wyniki-wyszukiwania?substancja=1&amp;qh=Linagliptin" xr:uid="{4634C2AE-A5E3-41D6-A1A1-AC3D0C5F5C63}"/>
    <hyperlink ref="B254" r:id="rId218" display="https://www.lekinfo24.pl/wyniki-wyszukiwania?substancja=1&amp;qh=Tramadol" xr:uid="{46FC9AE3-16FA-433A-BB09-EF8BD6CB2A3F}"/>
    <hyperlink ref="B255" r:id="rId219" display="https://www.lekinfo24.pl/wyniki-wyszukiwania?substancja=1&amp;qh=Buprenorphine" xr:uid="{24075EA0-24E1-4860-84D1-2866562913F0}"/>
    <hyperlink ref="B259" r:id="rId220" display="https://www.lekinfo24.pl/wyniki-wyszukiwania?substancja=1&amp;qh=Trazodone" xr:uid="{2CF71D12-06FC-4280-9D04-A2C3861DCBBF}"/>
    <hyperlink ref="B260" r:id="rId221" display="https://www.lekinfo24.pl/wyniki-wyszukiwania?substancja=1&amp;qh=Troxerutin" xr:uid="{8A026682-79D6-426C-8101-87B3FB53799A}"/>
    <hyperlink ref="B261" r:id="rId222" display="https://www.lekinfo24.pl/wyniki-wyszukiwania?substancja=1&amp;qh=Bismuth%20subcitrate" xr:uid="{0684C2C1-D56C-4167-B730-14ECCB13C123}"/>
    <hyperlink ref="B263" r:id="rId223" display="https://www.lekinfo24.pl/wyniki-wyszukiwania?substancja=1&amp;qh=Tolterodine" xr:uid="{368C2693-C390-4543-BC5B-8AFBB8A40F0A}"/>
    <hyperlink ref="B266" r:id="rId224" display="https://www.lekinfo24.pl/wyniki-wyszukiwania?substancja=1&amp;qh=Oxerutins" xr:uid="{B08E5DCD-4152-45ED-973F-9CA8AAE9A3CD}"/>
    <hyperlink ref="B268" r:id="rId225" display="https://www.lekinfo24.pl/wyniki-wyszukiwania?substancja=1&amp;qh=Sulodexide" xr:uid="{01F69409-C8C2-4A67-BB58-DA697AEC8AF9}"/>
    <hyperlink ref="B269" r:id="rId226" display="https://www.lekinfo24.pl/wyniki-wyszukiwania?substancja=1&amp;qh=Nicotinamide%20-%20vitamin%20PP" xr:uid="{131BD578-3BD6-4B71-976B-1D1982CF166A}"/>
    <hyperlink ref="B272" r:id="rId227" display="https://www.lekinfo24.pl/wyniki-wyszukiwania?substancja=1&amp;qh=Phytomenadione%20-%20vitamin%20K1" xr:uid="{55745E7B-9A3B-4529-8798-03FA2206FBD7}"/>
    <hyperlink ref="B271" r:id="rId228" display="https://www.lekinfo24.pl/wyniki-wyszukiwania?substancja=1&amp;qh=Vitamin%20B%20group" xr:uid="{9817E422-B0F5-4045-87D0-F4B5AE51E0F6}"/>
    <hyperlink ref="B273" r:id="rId229" display="https://www.lekinfo24.pl/wyniki-wyszukiwania?substancja=1&amp;qh=Warfarin" xr:uid="{22AEA833-66F1-4DFF-86EA-948D63677B79}"/>
    <hyperlink ref="B274" r:id="rId230" display="https://www.lekinfo24.pl/wyniki-wyszukiwania?substancja=1&amp;qh=Warfarin" xr:uid="{A1F2A073-C37A-4502-AF33-ABCA6CA0FFA8}"/>
    <hyperlink ref="B275" r:id="rId231" display="https://www.lekinfo24.pl/wyniki-wyszukiwania?substancja=1&amp;qh=Rivaroxaban" xr:uid="{F5BFEF9A-DB1C-4C51-A418-54AFF6FD4C0D}"/>
    <hyperlink ref="B276" r:id="rId232" display="https://www.lekinfo24.pl/wyniki-wyszukiwania?substancja=1&amp;qh=Rivaroxaban" xr:uid="{D36CE004-F2E3-4CD9-BF63-3C4C93B1D8A8}"/>
    <hyperlink ref="B278" r:id="rId233" display="https://www.lekinfo24.pl/wyniki-wyszukiwania?substancja=1&amp;qh=Rosuvastatin" xr:uid="{BBDAD7CF-A5CA-477D-8443-E5388EC3AC9C}"/>
    <hyperlink ref="B281" r:id="rId234" display="https://www.lekinfo24.pl/wyniki-wyszukiwania?substancja=1&amp;qh=Rosuvastatin" xr:uid="{B529C7C5-7D14-4C74-AEC7-93FF16F3504A}"/>
    <hyperlink ref="B280" r:id="rId235" display="https://www.lekinfo24.pl/wyniki-wyszukiwania?substancja=1&amp;qh=Rosuvastatin" xr:uid="{C20DB6DC-77A4-47A5-8E23-3D1734C5A7DE}"/>
    <hyperlink ref="B282" r:id="rId236" display="https://www.lekinfo24.pl/wyniki-wyszukiwania?substancja=1&amp;qh=Rosuvastatin" xr:uid="{A7B3AD07-0C7A-4C68-84EB-5B12FFADABED}"/>
    <hyperlink ref="B267" r:id="rId237" display="https://www.lekinfo24.pl/wyniki-wyszukiwania?substancja=1&amp;qh=Solifenacin" xr:uid="{4674EC02-5A58-4C86-A488-97D7F039FD57}"/>
    <hyperlink ref="B59" r:id="rId238" display="https://www.lekinfo24.pl/wyniki-wyszukiwania?substancja=1&amp;qh=Zinc" xr:uid="{A6D52CAB-7F27-484C-85D1-6D353070CA49}"/>
    <hyperlink ref="B283" r:id="rId239" display="https://www.lekinfo24.pl/wyniki-wyszukiwania?substancja=1&amp;qh=Zofenopril" xr:uid="{0B8CC212-BCA5-4812-A854-C84CDDC1AF93}"/>
    <hyperlink ref="B284" r:id="rId240" display="https://www.lekinfo24.pl/wyniki-wyszukiwania?substancja=1&amp;qh=Zofenopril" xr:uid="{433C6B99-9DE1-49A2-82D9-087DF26504C5}"/>
    <hyperlink ref="B257" r:id="rId241" display="https://www.lekinfo24.pl/wyniki-wyszukiwania?substancja=1&amp;qh=Trimethoprim" xr:uid="{013E3C26-9666-4912-A8CD-8956C1C1B1DB}"/>
    <hyperlink ref="B295" r:id="rId242" display="https://www.lekinfo24.pl/wyniki-wyszukiwania?substancja=1&amp;qh=Sodium%20picosulfate" xr:uid="{E273C9F3-6010-4A84-B992-2D0377A8D5E3}"/>
    <hyperlink ref="B296" r:id="rId243" display="https://www.lekinfo24.pl/wyniki-wyszukiwania?substancja=1&amp;qh=Ivermectin" xr:uid="{B7FAACD9-9CDF-4B38-B088-164DB27F8379}"/>
    <hyperlink ref="B297" r:id="rId244" display="https://www.lekinfo24.pl/wyniki-wyszukiwania?substancja=1&amp;qh=Rheum%20sp." xr:uid="{42B43458-922B-4F28-8663-638FD53F8882}"/>
    <hyperlink ref="B298" r:id="rId245" display="https://www.lekinfo24.pl/wyniki-wyszukiwania?substancja=1&amp;qh=Rasagiline" xr:uid="{7CC6D83C-6E59-466C-B44E-6958A216054C}"/>
    <hyperlink ref="I298" r:id="rId246" display="https://www.lekinfo24.pl/wyniki-wyszukiwania?substancja=1&amp;qh=Rasagiline" xr:uid="{DD4B3897-0F5E-4649-8BA4-764B815CCB12}"/>
    <hyperlink ref="B299" r:id="rId247" display="https://www.lekinfo24.pl/wyniki-wyszukiwania?substancja=1&amp;qh=Ursodeoxycholic%20acid" xr:uid="{072F850D-F566-40B4-AE36-DE46B2EA0260}"/>
  </hyperlinks>
  <pageMargins left="0.7" right="0.7" top="0.75" bottom="0.75" header="0.3" footer="0.3"/>
  <pageSetup paperSize="9" scale="18" fitToHeight="0" orientation="portrait" r:id="rId24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329E-12CE-4721-9E02-CDEFF78B273B}">
  <dimension ref="A1:I10"/>
  <sheetViews>
    <sheetView topLeftCell="A7" workbookViewId="0">
      <selection activeCell="F4" sqref="F4:F9"/>
    </sheetView>
  </sheetViews>
  <sheetFormatPr defaultRowHeight="15"/>
  <cols>
    <col min="1" max="1" width="6" customWidth="1"/>
    <col min="2" max="2" width="26.42578125" customWidth="1"/>
    <col min="5" max="5" width="27.140625" customWidth="1"/>
    <col min="6" max="6" width="10.85546875" customWidth="1"/>
    <col min="7" max="7" width="13.42578125" customWidth="1"/>
    <col min="9" max="9" width="15.28515625" customWidth="1"/>
  </cols>
  <sheetData>
    <row r="1" spans="1:9">
      <c r="A1" s="122" t="s">
        <v>0</v>
      </c>
      <c r="B1" s="122" t="s">
        <v>1</v>
      </c>
      <c r="C1" s="122" t="s">
        <v>2</v>
      </c>
      <c r="D1" s="122" t="s">
        <v>392</v>
      </c>
      <c r="E1" s="122" t="s">
        <v>8</v>
      </c>
      <c r="F1" s="119" t="s">
        <v>3</v>
      </c>
      <c r="G1" s="119" t="s">
        <v>4</v>
      </c>
      <c r="H1" s="125" t="s">
        <v>12</v>
      </c>
      <c r="I1" s="119" t="s">
        <v>7</v>
      </c>
    </row>
    <row r="2" spans="1:9">
      <c r="A2" s="123"/>
      <c r="B2" s="123"/>
      <c r="C2" s="123"/>
      <c r="D2" s="123"/>
      <c r="E2" s="123"/>
      <c r="F2" s="120"/>
      <c r="G2" s="120"/>
      <c r="H2" s="126"/>
      <c r="I2" s="120"/>
    </row>
    <row r="3" spans="1:9">
      <c r="A3" s="124"/>
      <c r="B3" s="124"/>
      <c r="C3" s="124"/>
      <c r="D3" s="124"/>
      <c r="E3" s="124"/>
      <c r="F3" s="121"/>
      <c r="G3" s="121"/>
      <c r="H3" s="127"/>
      <c r="I3" s="121"/>
    </row>
    <row r="4" spans="1:9" ht="31.9" customHeight="1">
      <c r="A4" s="29">
        <v>1</v>
      </c>
      <c r="B4" s="23" t="s">
        <v>912</v>
      </c>
      <c r="C4" s="29" t="s">
        <v>5</v>
      </c>
      <c r="D4" s="29">
        <v>60</v>
      </c>
      <c r="E4" s="23" t="s">
        <v>913</v>
      </c>
      <c r="F4" s="31"/>
      <c r="G4" s="54">
        <f t="shared" ref="G4:G9" si="0">F4*D4</f>
        <v>0</v>
      </c>
      <c r="H4" s="32">
        <v>8</v>
      </c>
      <c r="I4" s="54">
        <f>G4*(1+H4/100)</f>
        <v>0</v>
      </c>
    </row>
    <row r="5" spans="1:9" ht="31.9" customHeight="1">
      <c r="A5" s="29">
        <v>2</v>
      </c>
      <c r="B5" s="23" t="s">
        <v>914</v>
      </c>
      <c r="C5" s="29" t="s">
        <v>5</v>
      </c>
      <c r="D5" s="29">
        <v>120</v>
      </c>
      <c r="E5" s="23" t="s">
        <v>915</v>
      </c>
      <c r="F5" s="31"/>
      <c r="G5" s="54">
        <f t="shared" si="0"/>
        <v>0</v>
      </c>
      <c r="H5" s="32">
        <v>8</v>
      </c>
      <c r="I5" s="54">
        <f t="shared" ref="I5:I9" si="1">G5*(1+H5/100)</f>
        <v>0</v>
      </c>
    </row>
    <row r="6" spans="1:9" ht="25.15" customHeight="1">
      <c r="A6" s="29">
        <v>3</v>
      </c>
      <c r="B6" s="23" t="s">
        <v>914</v>
      </c>
      <c r="C6" s="29" t="s">
        <v>5</v>
      </c>
      <c r="D6" s="29">
        <v>120</v>
      </c>
      <c r="E6" s="23" t="s">
        <v>916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ht="36.6" customHeight="1">
      <c r="A7" s="29">
        <v>4</v>
      </c>
      <c r="B7" s="23" t="s">
        <v>914</v>
      </c>
      <c r="C7" s="29" t="s">
        <v>5</v>
      </c>
      <c r="D7" s="34">
        <v>50</v>
      </c>
      <c r="E7" s="112" t="s">
        <v>917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ht="25.15" customHeight="1">
      <c r="A8" s="29">
        <v>5</v>
      </c>
      <c r="B8" s="23" t="s">
        <v>918</v>
      </c>
      <c r="C8" s="29" t="s">
        <v>5</v>
      </c>
      <c r="D8" s="34">
        <v>120</v>
      </c>
      <c r="E8" s="23" t="s">
        <v>919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ht="51" customHeight="1">
      <c r="A9" s="29">
        <v>6</v>
      </c>
      <c r="B9" s="23" t="s">
        <v>920</v>
      </c>
      <c r="C9" s="29" t="s">
        <v>5</v>
      </c>
      <c r="D9" s="34">
        <v>1</v>
      </c>
      <c r="E9" s="23" t="s">
        <v>920</v>
      </c>
      <c r="F9" s="118"/>
      <c r="G9" s="54">
        <f t="shared" si="0"/>
        <v>0</v>
      </c>
      <c r="H9" s="32">
        <v>8</v>
      </c>
      <c r="I9" s="54">
        <f t="shared" si="1"/>
        <v>0</v>
      </c>
    </row>
    <row r="10" spans="1:9">
      <c r="F10" t="s">
        <v>911</v>
      </c>
      <c r="G10" s="111">
        <f>SUM(G4:G9)</f>
        <v>0</v>
      </c>
      <c r="I10" s="111">
        <f>SUM(I4:I9)</f>
        <v>0</v>
      </c>
    </row>
  </sheetData>
  <mergeCells count="9">
    <mergeCell ref="G1:G3"/>
    <mergeCell ref="H1:H3"/>
    <mergeCell ref="I1:I3"/>
    <mergeCell ref="A1:A3"/>
    <mergeCell ref="B1:B3"/>
    <mergeCell ref="C1:C3"/>
    <mergeCell ref="D1:D3"/>
    <mergeCell ref="E1:E3"/>
    <mergeCell ref="F1:F3"/>
  </mergeCells>
  <hyperlinks>
    <hyperlink ref="B4" r:id="rId1" display="https://www.lekinfo24.pl/wyniki-wyszukiwania?substancja=1&amp;qh=Opatrunek%20przeciwbakteryjny%20zawierający%20jony%20srebra" xr:uid="{6DCBE8C0-D489-4A67-AB13-1DB49E1C0B9F}"/>
    <hyperlink ref="B5" r:id="rId2" display="https://www.lekinfo24.pl/wyniki-wyszukiwania?substancja=1&amp;qh=Opatrunek%20regulujący%20poziom%20wilgotności%20rany" xr:uid="{D1F037CE-80E5-4369-BE75-19569CFB695D}"/>
    <hyperlink ref="B6" r:id="rId3" display="https://www.lekinfo24.pl/wyniki-wyszukiwania?substancja=1&amp;qh=Opatrunek%20regulujący%20poziom%20wilgotności%20rany" xr:uid="{1EF9EEB9-4A89-4B35-8E56-AB9819E0BF99}"/>
    <hyperlink ref="B7" r:id="rId4" display="https://www.lekinfo24.pl/wyniki-wyszukiwania?substancja=1&amp;qh=Opatrunek%20regulujący%20poziom%20wilgotności%20rany" xr:uid="{FFCFA761-FD4B-412A-9064-80E9F1FC984F}"/>
    <hyperlink ref="B8" r:id="rId5" display="https://www.lekinfo24.pl/wyniki-wyszukiwania?substancja=1&amp;qh=Opatrunek%20hydrokoloidowy" xr:uid="{C338EAB7-0C8C-4034-947F-068B3741E8D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832C-BEA4-4AD6-912F-35059893BBEF}">
  <sheetPr>
    <pageSetUpPr fitToPage="1"/>
  </sheetPr>
  <dimension ref="A1:I113"/>
  <sheetViews>
    <sheetView topLeftCell="A24" workbookViewId="0">
      <selection activeCell="F4" sqref="F4:F19"/>
    </sheetView>
  </sheetViews>
  <sheetFormatPr defaultColWidth="8.7109375" defaultRowHeight="15"/>
  <cols>
    <col min="1" max="1" width="4.42578125" customWidth="1"/>
    <col min="2" max="2" width="32.7109375" customWidth="1"/>
    <col min="3" max="3" width="9.42578125" customWidth="1"/>
    <col min="4" max="4" width="8.7109375" style="2"/>
    <col min="5" max="5" width="41.28515625" customWidth="1"/>
    <col min="6" max="7" width="16.140625" customWidth="1"/>
    <col min="9" max="9" width="20.28515625" customWidth="1"/>
  </cols>
  <sheetData>
    <row r="1" spans="1:9" s="1" customFormat="1" ht="25.15" customHeight="1">
      <c r="A1" s="149" t="s">
        <v>0</v>
      </c>
      <c r="B1" s="149" t="s">
        <v>1</v>
      </c>
      <c r="C1" s="149" t="s">
        <v>2</v>
      </c>
      <c r="D1" s="149" t="s">
        <v>392</v>
      </c>
      <c r="E1" s="143" t="s">
        <v>8</v>
      </c>
      <c r="F1" s="146" t="s">
        <v>3</v>
      </c>
      <c r="G1" s="146" t="s">
        <v>4</v>
      </c>
      <c r="H1" s="140" t="s">
        <v>12</v>
      </c>
      <c r="I1" s="146" t="s">
        <v>7</v>
      </c>
    </row>
    <row r="2" spans="1:9" s="1" customFormat="1" ht="25.15" customHeight="1">
      <c r="A2" s="150"/>
      <c r="B2" s="150"/>
      <c r="C2" s="150"/>
      <c r="D2" s="150"/>
      <c r="E2" s="144"/>
      <c r="F2" s="147"/>
      <c r="G2" s="147"/>
      <c r="H2" s="141"/>
      <c r="I2" s="147"/>
    </row>
    <row r="3" spans="1:9" s="1" customFormat="1" ht="13.9" customHeight="1">
      <c r="A3" s="151"/>
      <c r="B3" s="151"/>
      <c r="C3" s="151"/>
      <c r="D3" s="151"/>
      <c r="E3" s="145"/>
      <c r="F3" s="148"/>
      <c r="G3" s="148"/>
      <c r="H3" s="142"/>
      <c r="I3" s="148"/>
    </row>
    <row r="4" spans="1:9" s="24" customFormat="1" ht="25.15" customHeight="1">
      <c r="A4" s="18">
        <v>1</v>
      </c>
      <c r="B4" s="21" t="s">
        <v>196</v>
      </c>
      <c r="C4" s="22" t="s">
        <v>5</v>
      </c>
      <c r="D4" s="22">
        <v>30</v>
      </c>
      <c r="E4" s="23" t="s">
        <v>674</v>
      </c>
      <c r="F4" s="31"/>
      <c r="G4" s="54">
        <f t="shared" ref="G4:G19" si="0">F4*D4</f>
        <v>0</v>
      </c>
      <c r="H4" s="32">
        <v>8</v>
      </c>
      <c r="I4" s="54">
        <f>G4*(1+H4/100)</f>
        <v>0</v>
      </c>
    </row>
    <row r="5" spans="1:9" s="24" customFormat="1" ht="25.15" customHeight="1">
      <c r="A5" s="18">
        <v>2</v>
      </c>
      <c r="B5" s="21" t="s">
        <v>197</v>
      </c>
      <c r="C5" s="22" t="s">
        <v>5</v>
      </c>
      <c r="D5" s="22">
        <v>4</v>
      </c>
      <c r="E5" s="23" t="s">
        <v>675</v>
      </c>
      <c r="F5" s="31"/>
      <c r="G5" s="54">
        <f t="shared" si="0"/>
        <v>0</v>
      </c>
      <c r="H5" s="32">
        <v>8</v>
      </c>
      <c r="I5" s="54">
        <f t="shared" ref="I5:I19" si="1">G5*(1+H5/100)</f>
        <v>0</v>
      </c>
    </row>
    <row r="6" spans="1:9" s="24" customFormat="1" ht="25.15" customHeight="1">
      <c r="A6" s="18">
        <v>3</v>
      </c>
      <c r="B6" s="21" t="s">
        <v>198</v>
      </c>
      <c r="C6" s="22" t="s">
        <v>5</v>
      </c>
      <c r="D6" s="22">
        <v>4</v>
      </c>
      <c r="E6" s="23" t="s">
        <v>676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s="24" customFormat="1" ht="25.15" customHeight="1">
      <c r="A7" s="18">
        <v>4</v>
      </c>
      <c r="B7" s="21" t="s">
        <v>199</v>
      </c>
      <c r="C7" s="22" t="s">
        <v>5</v>
      </c>
      <c r="D7" s="22">
        <v>4</v>
      </c>
      <c r="E7" s="23" t="s">
        <v>677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24" customFormat="1" ht="25.15" customHeight="1">
      <c r="A8" s="18">
        <v>5</v>
      </c>
      <c r="B8" s="21" t="s">
        <v>200</v>
      </c>
      <c r="C8" s="22" t="s">
        <v>5</v>
      </c>
      <c r="D8" s="22">
        <v>2</v>
      </c>
      <c r="E8" s="23" t="s">
        <v>747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24" customFormat="1" ht="25.15" customHeight="1">
      <c r="A9" s="18">
        <v>6</v>
      </c>
      <c r="B9" s="87" t="s">
        <v>807</v>
      </c>
      <c r="C9" s="22" t="s">
        <v>6</v>
      </c>
      <c r="D9" s="22">
        <v>4</v>
      </c>
      <c r="E9" s="23" t="s">
        <v>806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24" customFormat="1" ht="25.15" customHeight="1">
      <c r="A10" s="18">
        <v>7</v>
      </c>
      <c r="B10" s="21" t="s">
        <v>810</v>
      </c>
      <c r="C10" s="22" t="s">
        <v>5</v>
      </c>
      <c r="D10" s="22">
        <v>1</v>
      </c>
      <c r="E10" s="23" t="s">
        <v>744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24" customFormat="1" ht="25.15" customHeight="1">
      <c r="A11" s="18">
        <v>8</v>
      </c>
      <c r="B11" s="21" t="s">
        <v>201</v>
      </c>
      <c r="C11" s="22" t="s">
        <v>5</v>
      </c>
      <c r="D11" s="22">
        <v>2</v>
      </c>
      <c r="E11" s="23" t="s">
        <v>678</v>
      </c>
      <c r="F11" s="31"/>
      <c r="G11" s="54">
        <f t="shared" si="0"/>
        <v>0</v>
      </c>
      <c r="H11" s="32">
        <v>8</v>
      </c>
      <c r="I11" s="54">
        <f t="shared" si="1"/>
        <v>0</v>
      </c>
    </row>
    <row r="12" spans="1:9" s="24" customFormat="1" ht="25.15" customHeight="1">
      <c r="A12" s="18">
        <v>9</v>
      </c>
      <c r="B12" s="21" t="s">
        <v>808</v>
      </c>
      <c r="C12" s="22" t="s">
        <v>6</v>
      </c>
      <c r="D12" s="22">
        <v>6</v>
      </c>
      <c r="E12" s="23" t="s">
        <v>809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24" customFormat="1" ht="25.15" customHeight="1">
      <c r="A13" s="18">
        <v>10</v>
      </c>
      <c r="B13" s="21" t="s">
        <v>202</v>
      </c>
      <c r="C13" s="22" t="s">
        <v>5</v>
      </c>
      <c r="D13" s="22">
        <v>30</v>
      </c>
      <c r="E13" s="23" t="s">
        <v>679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24" customFormat="1" ht="25.15" customHeight="1">
      <c r="A14" s="18">
        <v>12</v>
      </c>
      <c r="B14" s="21" t="s">
        <v>203</v>
      </c>
      <c r="C14" s="22" t="s">
        <v>5</v>
      </c>
      <c r="D14" s="22">
        <v>20</v>
      </c>
      <c r="E14" s="23" t="s">
        <v>680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24" customFormat="1" ht="25.15" customHeight="1">
      <c r="A15" s="18">
        <v>13</v>
      </c>
      <c r="B15" s="21" t="s">
        <v>204</v>
      </c>
      <c r="C15" s="22" t="s">
        <v>5</v>
      </c>
      <c r="D15" s="22">
        <v>2</v>
      </c>
      <c r="E15" s="23" t="s">
        <v>681</v>
      </c>
      <c r="F15" s="31"/>
      <c r="G15" s="54">
        <f t="shared" si="0"/>
        <v>0</v>
      </c>
      <c r="H15" s="32">
        <v>8</v>
      </c>
      <c r="I15" s="54">
        <f t="shared" si="1"/>
        <v>0</v>
      </c>
    </row>
    <row r="16" spans="1:9" s="24" customFormat="1" ht="25.15" customHeight="1">
      <c r="A16" s="18">
        <v>14</v>
      </c>
      <c r="B16" s="21" t="s">
        <v>205</v>
      </c>
      <c r="C16" s="22" t="s">
        <v>6</v>
      </c>
      <c r="D16" s="22">
        <v>2</v>
      </c>
      <c r="E16" s="23" t="s">
        <v>682</v>
      </c>
      <c r="F16" s="31"/>
      <c r="G16" s="54">
        <f t="shared" si="0"/>
        <v>0</v>
      </c>
      <c r="H16" s="32">
        <v>8</v>
      </c>
      <c r="I16" s="54">
        <f t="shared" si="1"/>
        <v>0</v>
      </c>
    </row>
    <row r="17" spans="1:9" s="24" customFormat="1" ht="25.15" customHeight="1">
      <c r="A17" s="18">
        <v>15</v>
      </c>
      <c r="B17" s="21" t="s">
        <v>206</v>
      </c>
      <c r="C17" s="22" t="s">
        <v>6</v>
      </c>
      <c r="D17" s="22">
        <v>14</v>
      </c>
      <c r="E17" s="23" t="s">
        <v>683</v>
      </c>
      <c r="F17" s="31"/>
      <c r="G17" s="54">
        <f t="shared" si="0"/>
        <v>0</v>
      </c>
      <c r="H17" s="32">
        <v>8</v>
      </c>
      <c r="I17" s="54">
        <f t="shared" si="1"/>
        <v>0</v>
      </c>
    </row>
    <row r="18" spans="1:9" s="24" customFormat="1" ht="25.15" customHeight="1">
      <c r="A18" s="18">
        <v>16</v>
      </c>
      <c r="B18" s="21" t="s">
        <v>207</v>
      </c>
      <c r="C18" s="22" t="s">
        <v>5</v>
      </c>
      <c r="D18" s="22">
        <v>4</v>
      </c>
      <c r="E18" s="23" t="s">
        <v>684</v>
      </c>
      <c r="F18" s="31"/>
      <c r="G18" s="54">
        <f t="shared" si="0"/>
        <v>0</v>
      </c>
      <c r="H18" s="32">
        <v>8</v>
      </c>
      <c r="I18" s="54">
        <f t="shared" si="1"/>
        <v>0</v>
      </c>
    </row>
    <row r="19" spans="1:9" s="24" customFormat="1" ht="25.15" customHeight="1">
      <c r="A19" s="18">
        <v>17</v>
      </c>
      <c r="B19" s="21" t="s">
        <v>208</v>
      </c>
      <c r="C19" s="22" t="s">
        <v>5</v>
      </c>
      <c r="D19" s="22">
        <v>4</v>
      </c>
      <c r="E19" s="23" t="s">
        <v>685</v>
      </c>
      <c r="F19" s="31"/>
      <c r="G19" s="54">
        <f t="shared" si="0"/>
        <v>0</v>
      </c>
      <c r="H19" s="32">
        <v>8</v>
      </c>
      <c r="I19" s="54">
        <f t="shared" si="1"/>
        <v>0</v>
      </c>
    </row>
    <row r="20" spans="1:9" s="24" customFormat="1" ht="25.15" customHeight="1">
      <c r="A20" s="25"/>
      <c r="B20" s="26" t="s">
        <v>393</v>
      </c>
      <c r="C20" s="27"/>
      <c r="D20" s="27"/>
      <c r="E20" s="23" t="s">
        <v>394</v>
      </c>
      <c r="F20" s="31" t="s">
        <v>394</v>
      </c>
      <c r="G20" s="54">
        <f>SUM(G4:G19)</f>
        <v>0</v>
      </c>
      <c r="H20" s="32" t="s">
        <v>394</v>
      </c>
      <c r="I20" s="54">
        <f>SUM(I4:I19)</f>
        <v>0</v>
      </c>
    </row>
    <row r="21" spans="1:9" ht="40.15" customHeight="1">
      <c r="A21" s="3"/>
      <c r="B21" s="4"/>
      <c r="C21" s="5"/>
      <c r="D21" s="5"/>
      <c r="E21" s="8"/>
      <c r="F21" s="6"/>
      <c r="G21" s="6"/>
      <c r="H21" s="7"/>
      <c r="I21" s="7"/>
    </row>
    <row r="22" spans="1:9" ht="40.15" customHeight="1">
      <c r="A22" s="3"/>
      <c r="B22" s="4"/>
      <c r="C22" s="5"/>
      <c r="D22" s="5"/>
      <c r="E22" s="8"/>
      <c r="F22" s="6"/>
      <c r="G22" s="6"/>
      <c r="H22" s="7"/>
      <c r="I22" s="7"/>
    </row>
    <row r="23" spans="1:9" ht="40.15" customHeight="1">
      <c r="A23" s="3"/>
      <c r="B23" s="4"/>
      <c r="C23" s="5"/>
      <c r="D23" s="5"/>
      <c r="E23" s="8"/>
      <c r="F23" s="6"/>
      <c r="G23" s="6"/>
      <c r="H23" s="7"/>
      <c r="I23" s="7"/>
    </row>
    <row r="24" spans="1:9" ht="40.15" customHeight="1">
      <c r="A24" s="3"/>
      <c r="B24" s="4"/>
      <c r="C24" s="5"/>
      <c r="D24" s="5"/>
      <c r="E24" s="8"/>
      <c r="F24" s="6"/>
      <c r="G24" s="6"/>
      <c r="H24" s="7"/>
      <c r="I24" s="7"/>
    </row>
    <row r="25" spans="1:9" ht="40.15" customHeight="1">
      <c r="A25" s="3"/>
      <c r="B25" s="4"/>
      <c r="C25" s="5"/>
      <c r="D25" s="5"/>
      <c r="E25" s="8"/>
      <c r="F25" s="6"/>
      <c r="G25" s="6"/>
      <c r="H25" s="7"/>
      <c r="I25" s="7"/>
    </row>
    <row r="26" spans="1:9" ht="40.15" customHeight="1">
      <c r="A26" s="3"/>
      <c r="B26" s="4"/>
      <c r="C26" s="5"/>
      <c r="D26" s="5"/>
      <c r="E26" s="8"/>
      <c r="F26" s="6"/>
      <c r="G26" s="6"/>
      <c r="H26" s="7"/>
      <c r="I26" s="7"/>
    </row>
    <row r="27" spans="1:9" ht="40.15" customHeight="1">
      <c r="A27" s="3"/>
      <c r="B27" s="4"/>
      <c r="C27" s="5"/>
      <c r="D27" s="5"/>
      <c r="E27" s="8"/>
      <c r="F27" s="6"/>
      <c r="G27" s="6"/>
      <c r="H27" s="7"/>
      <c r="I27" s="7"/>
    </row>
    <row r="28" spans="1:9" ht="40.15" customHeight="1">
      <c r="A28" s="3"/>
      <c r="B28" s="4"/>
      <c r="C28" s="5"/>
      <c r="D28" s="5"/>
      <c r="E28" s="8"/>
      <c r="F28" s="6"/>
      <c r="G28" s="6"/>
      <c r="H28" s="7"/>
      <c r="I28" s="7"/>
    </row>
    <row r="29" spans="1:9" ht="40.15" customHeight="1">
      <c r="A29" s="3"/>
      <c r="B29" s="4"/>
      <c r="C29" s="5"/>
      <c r="D29" s="5"/>
      <c r="E29" s="8"/>
      <c r="F29" s="6"/>
      <c r="G29" s="6"/>
      <c r="H29" s="7"/>
      <c r="I29" s="7"/>
    </row>
    <row r="30" spans="1:9" ht="40.15" customHeight="1">
      <c r="A30" s="3"/>
      <c r="B30" s="4"/>
      <c r="C30" s="5"/>
      <c r="D30" s="5"/>
      <c r="E30" s="8"/>
      <c r="F30" s="6"/>
      <c r="G30" s="6"/>
      <c r="H30" s="7"/>
      <c r="I30" s="7"/>
    </row>
    <row r="31" spans="1:9" ht="40.15" customHeight="1">
      <c r="A31" s="3"/>
      <c r="B31" s="9"/>
      <c r="C31" s="5"/>
      <c r="D31" s="5"/>
      <c r="E31" s="8"/>
      <c r="F31" s="6"/>
      <c r="G31" s="6"/>
      <c r="H31" s="7"/>
      <c r="I31" s="7"/>
    </row>
    <row r="32" spans="1:9" ht="40.15" customHeight="1">
      <c r="A32" s="3"/>
      <c r="B32" s="4"/>
      <c r="C32" s="5"/>
      <c r="D32" s="5"/>
      <c r="E32" s="8"/>
      <c r="F32" s="6"/>
      <c r="G32" s="6"/>
      <c r="H32" s="7"/>
      <c r="I32" s="7"/>
    </row>
    <row r="33" spans="1:9" ht="40.15" customHeight="1">
      <c r="A33" s="3"/>
      <c r="B33" s="4"/>
      <c r="C33" s="5"/>
      <c r="D33" s="5"/>
      <c r="E33" s="8"/>
      <c r="F33" s="6"/>
      <c r="G33" s="6"/>
      <c r="H33" s="7"/>
      <c r="I33" s="7"/>
    </row>
    <row r="34" spans="1:9" ht="40.15" customHeight="1">
      <c r="A34" s="3"/>
      <c r="B34" s="4"/>
      <c r="C34" s="5"/>
      <c r="D34" s="5"/>
      <c r="E34" s="8"/>
      <c r="F34" s="6"/>
      <c r="G34" s="6"/>
      <c r="H34" s="7"/>
      <c r="I34" s="7"/>
    </row>
    <row r="35" spans="1:9" ht="40.15" customHeight="1">
      <c r="A35" s="3"/>
      <c r="B35" s="4"/>
      <c r="C35" s="5"/>
      <c r="D35" s="5"/>
      <c r="E35" s="8"/>
      <c r="F35" s="6"/>
      <c r="G35" s="6"/>
      <c r="H35" s="7"/>
      <c r="I35" s="7"/>
    </row>
    <row r="36" spans="1:9" ht="40.15" customHeight="1">
      <c r="A36" s="3"/>
      <c r="B36" s="4"/>
      <c r="C36" s="5"/>
      <c r="D36" s="5"/>
      <c r="E36" s="8"/>
      <c r="F36" s="6"/>
      <c r="G36" s="6"/>
      <c r="H36" s="7"/>
      <c r="I36" s="7"/>
    </row>
    <row r="37" spans="1:9" ht="40.15" customHeight="1">
      <c r="A37" s="3"/>
      <c r="B37" s="4"/>
      <c r="C37" s="5"/>
      <c r="D37" s="5"/>
      <c r="E37" s="8"/>
      <c r="F37" s="6"/>
      <c r="G37" s="6"/>
      <c r="H37" s="7"/>
      <c r="I37" s="7"/>
    </row>
    <row r="38" spans="1:9" ht="40.15" customHeight="1">
      <c r="A38" s="3"/>
      <c r="B38" s="4"/>
      <c r="C38" s="5"/>
      <c r="D38" s="5"/>
      <c r="E38" s="8"/>
      <c r="F38" s="6"/>
      <c r="G38" s="6"/>
      <c r="H38" s="7"/>
      <c r="I38" s="7"/>
    </row>
    <row r="39" spans="1:9" ht="40.15" customHeight="1">
      <c r="A39" s="3"/>
      <c r="B39" s="4"/>
      <c r="C39" s="5"/>
      <c r="D39" s="5"/>
      <c r="E39" s="8"/>
      <c r="F39" s="6"/>
      <c r="G39" s="6"/>
      <c r="H39" s="7"/>
      <c r="I39" s="7"/>
    </row>
    <row r="40" spans="1:9" ht="40.15" customHeight="1">
      <c r="A40" s="3"/>
      <c r="B40" s="4"/>
      <c r="C40" s="5"/>
      <c r="D40" s="5"/>
      <c r="E40" s="8"/>
      <c r="F40" s="6"/>
      <c r="G40" s="6"/>
      <c r="H40" s="7"/>
      <c r="I40" s="7"/>
    </row>
    <row r="41" spans="1:9" ht="40.15" customHeight="1">
      <c r="A41" s="3"/>
      <c r="B41" s="4"/>
      <c r="C41" s="5"/>
      <c r="D41" s="5"/>
      <c r="E41" s="8"/>
      <c r="F41" s="6"/>
      <c r="G41" s="6"/>
      <c r="H41" s="7"/>
      <c r="I41" s="7"/>
    </row>
    <row r="42" spans="1:9" ht="40.15" customHeight="1">
      <c r="A42" s="3"/>
      <c r="B42" s="9"/>
      <c r="C42" s="5"/>
      <c r="D42" s="5"/>
      <c r="E42" s="8"/>
      <c r="F42" s="6"/>
      <c r="G42" s="6"/>
      <c r="H42" s="7"/>
      <c r="I42" s="7"/>
    </row>
    <row r="43" spans="1:9" ht="40.15" customHeight="1">
      <c r="A43" s="3"/>
      <c r="B43" s="4"/>
      <c r="C43" s="5"/>
      <c r="D43" s="5"/>
      <c r="E43" s="8"/>
      <c r="F43" s="6"/>
      <c r="G43" s="6"/>
      <c r="H43" s="7"/>
      <c r="I43" s="7"/>
    </row>
    <row r="44" spans="1:9" ht="40.15" customHeight="1">
      <c r="A44" s="3"/>
      <c r="B44" s="9"/>
      <c r="C44" s="5"/>
      <c r="D44" s="5"/>
      <c r="E44" s="8"/>
      <c r="F44" s="6"/>
      <c r="G44" s="6"/>
      <c r="H44" s="7"/>
      <c r="I44" s="7"/>
    </row>
    <row r="45" spans="1:9" ht="40.15" customHeight="1">
      <c r="A45" s="3"/>
      <c r="B45" s="4"/>
      <c r="C45" s="5"/>
      <c r="D45" s="5"/>
      <c r="E45" s="8"/>
      <c r="F45" s="6"/>
      <c r="G45" s="6"/>
      <c r="H45" s="7"/>
      <c r="I45" s="7"/>
    </row>
    <row r="46" spans="1:9" ht="40.15" customHeight="1">
      <c r="A46" s="3"/>
      <c r="B46" s="9"/>
      <c r="C46" s="5"/>
      <c r="D46" s="5"/>
      <c r="E46" s="8"/>
      <c r="F46" s="6"/>
      <c r="G46" s="6"/>
      <c r="H46" s="7"/>
      <c r="I46" s="7"/>
    </row>
    <row r="47" spans="1:9" ht="40.15" customHeight="1">
      <c r="A47" s="3"/>
      <c r="B47" s="4"/>
      <c r="C47" s="5"/>
      <c r="D47" s="5"/>
      <c r="E47" s="8"/>
      <c r="F47" s="6"/>
      <c r="G47" s="6"/>
      <c r="H47" s="7"/>
      <c r="I47" s="7"/>
    </row>
    <row r="48" spans="1:9" ht="40.15" customHeight="1">
      <c r="A48" s="3"/>
      <c r="B48" s="4"/>
      <c r="C48" s="5"/>
      <c r="D48" s="5"/>
      <c r="E48" s="8"/>
      <c r="F48" s="6"/>
      <c r="G48" s="6"/>
      <c r="H48" s="7"/>
      <c r="I48" s="7"/>
    </row>
    <row r="49" spans="1:9" ht="40.15" customHeight="1">
      <c r="A49" s="3"/>
      <c r="B49" s="4"/>
      <c r="C49" s="5"/>
      <c r="D49" s="5"/>
      <c r="E49" s="8"/>
      <c r="F49" s="6"/>
      <c r="G49" s="6"/>
      <c r="H49" s="7"/>
      <c r="I49" s="7"/>
    </row>
    <row r="50" spans="1:9" ht="40.15" customHeight="1">
      <c r="A50" s="3"/>
      <c r="B50" s="4"/>
      <c r="C50" s="5"/>
      <c r="D50" s="5"/>
      <c r="E50" s="8"/>
      <c r="F50" s="6"/>
      <c r="G50" s="6"/>
      <c r="H50" s="7"/>
      <c r="I50" s="7"/>
    </row>
    <row r="51" spans="1:9" ht="40.15" customHeight="1">
      <c r="A51" s="3"/>
      <c r="B51" s="4"/>
      <c r="C51" s="5"/>
      <c r="D51" s="5"/>
      <c r="E51" s="8"/>
      <c r="F51" s="6"/>
      <c r="G51" s="6"/>
      <c r="H51" s="7"/>
      <c r="I51" s="7"/>
    </row>
    <row r="52" spans="1:9" ht="40.15" customHeight="1">
      <c r="A52" s="3"/>
      <c r="B52" s="9"/>
      <c r="C52" s="5"/>
      <c r="D52" s="5"/>
      <c r="E52" s="8"/>
      <c r="F52" s="6"/>
      <c r="G52" s="6"/>
      <c r="H52" s="7"/>
      <c r="I52" s="7"/>
    </row>
    <row r="53" spans="1:9" ht="40.15" customHeight="1">
      <c r="A53" s="3"/>
      <c r="B53" s="4"/>
      <c r="C53" s="5"/>
      <c r="D53" s="5"/>
      <c r="E53" s="8"/>
      <c r="F53" s="6"/>
      <c r="G53" s="6"/>
      <c r="H53" s="7"/>
      <c r="I53" s="7"/>
    </row>
    <row r="54" spans="1:9" ht="40.15" customHeight="1">
      <c r="A54" s="3"/>
      <c r="B54" s="9"/>
      <c r="C54" s="5"/>
      <c r="D54" s="5"/>
      <c r="E54" s="8"/>
      <c r="F54" s="6"/>
      <c r="G54" s="6"/>
      <c r="H54" s="7"/>
      <c r="I54" s="7"/>
    </row>
    <row r="55" spans="1:9" ht="40.15" customHeight="1">
      <c r="A55" s="3"/>
      <c r="B55" s="9"/>
      <c r="C55" s="5"/>
      <c r="D55" s="5"/>
      <c r="E55" s="8"/>
      <c r="F55" s="6"/>
      <c r="G55" s="6"/>
      <c r="H55" s="7"/>
      <c r="I55" s="7"/>
    </row>
    <row r="56" spans="1:9" ht="40.15" customHeight="1">
      <c r="A56" s="3"/>
      <c r="B56" s="4"/>
      <c r="C56" s="5"/>
      <c r="D56" s="5"/>
      <c r="E56" s="8"/>
      <c r="F56" s="6"/>
      <c r="G56" s="6"/>
      <c r="H56" s="7"/>
      <c r="I56" s="7"/>
    </row>
    <row r="57" spans="1:9" ht="40.15" customHeight="1">
      <c r="A57" s="3"/>
      <c r="B57" s="4"/>
      <c r="C57" s="5"/>
      <c r="D57" s="5"/>
      <c r="E57" s="8"/>
      <c r="F57" s="6"/>
      <c r="G57" s="6"/>
      <c r="H57" s="7"/>
      <c r="I57" s="7"/>
    </row>
    <row r="58" spans="1:9" ht="40.15" customHeight="1">
      <c r="A58" s="3"/>
      <c r="B58" s="4"/>
      <c r="C58" s="5"/>
      <c r="D58" s="5"/>
      <c r="E58" s="8"/>
      <c r="F58" s="6"/>
      <c r="G58" s="6"/>
      <c r="H58" s="7"/>
      <c r="I58" s="7"/>
    </row>
    <row r="59" spans="1:9" ht="40.15" customHeight="1">
      <c r="A59" s="3"/>
      <c r="B59" s="4"/>
      <c r="C59" s="5"/>
      <c r="D59" s="5"/>
      <c r="E59" s="8"/>
      <c r="F59" s="6"/>
      <c r="G59" s="6"/>
      <c r="H59" s="7"/>
      <c r="I59" s="7"/>
    </row>
    <row r="60" spans="1:9" ht="40.15" customHeight="1">
      <c r="A60" s="3"/>
      <c r="B60" s="4"/>
      <c r="C60" s="5"/>
      <c r="D60" s="5"/>
      <c r="E60" s="8"/>
      <c r="F60" s="6"/>
      <c r="G60" s="6"/>
      <c r="H60" s="7"/>
      <c r="I60" s="7"/>
    </row>
    <row r="61" spans="1:9" ht="40.15" customHeight="1">
      <c r="A61" s="3"/>
      <c r="B61" s="9"/>
      <c r="C61" s="5"/>
      <c r="D61" s="5"/>
      <c r="E61" s="8"/>
      <c r="F61" s="6"/>
      <c r="G61" s="6"/>
      <c r="H61" s="7"/>
      <c r="I61" s="7"/>
    </row>
    <row r="62" spans="1:9" ht="40.15" customHeight="1">
      <c r="A62" s="3"/>
      <c r="B62" s="4"/>
      <c r="C62" s="5"/>
      <c r="D62" s="5"/>
      <c r="E62" s="8"/>
      <c r="F62" s="6"/>
      <c r="G62" s="6"/>
      <c r="H62" s="7"/>
      <c r="I62" s="7"/>
    </row>
    <row r="63" spans="1:9" ht="40.15" customHeight="1">
      <c r="A63" s="3"/>
      <c r="B63" s="4"/>
      <c r="C63" s="5"/>
      <c r="D63" s="5"/>
      <c r="E63" s="8"/>
      <c r="F63" s="6"/>
      <c r="G63" s="6"/>
      <c r="H63" s="7"/>
      <c r="I63" s="7"/>
    </row>
    <row r="64" spans="1:9" ht="40.15" customHeight="1">
      <c r="A64" s="3"/>
      <c r="B64" s="9"/>
      <c r="C64" s="5"/>
      <c r="D64" s="5"/>
      <c r="E64" s="8"/>
      <c r="F64" s="6"/>
      <c r="G64" s="6"/>
      <c r="H64" s="7"/>
      <c r="I64" s="7"/>
    </row>
    <row r="65" spans="1:9" ht="40.15" customHeight="1">
      <c r="A65" s="3"/>
      <c r="B65" s="4"/>
      <c r="C65" s="5"/>
      <c r="D65" s="5"/>
      <c r="E65" s="8"/>
      <c r="F65" s="6"/>
      <c r="G65" s="6"/>
      <c r="H65" s="7"/>
      <c r="I65" s="7"/>
    </row>
    <row r="66" spans="1:9" ht="40.15" customHeight="1">
      <c r="A66" s="3"/>
      <c r="B66" s="4"/>
      <c r="C66" s="5"/>
      <c r="D66" s="5"/>
      <c r="E66" s="8"/>
      <c r="F66" s="6"/>
      <c r="G66" s="6"/>
      <c r="H66" s="7"/>
      <c r="I66" s="7"/>
    </row>
    <row r="67" spans="1:9" ht="40.15" customHeight="1">
      <c r="A67" s="3"/>
      <c r="B67" s="4"/>
      <c r="C67" s="5"/>
      <c r="D67" s="5"/>
      <c r="E67" s="8"/>
      <c r="F67" s="6"/>
      <c r="G67" s="6"/>
      <c r="H67" s="7"/>
      <c r="I67" s="7"/>
    </row>
    <row r="68" spans="1:9" ht="40.15" customHeight="1">
      <c r="A68" s="3"/>
      <c r="B68" s="4"/>
      <c r="C68" s="5"/>
      <c r="D68" s="5"/>
      <c r="E68" s="8"/>
      <c r="F68" s="6"/>
      <c r="G68" s="6"/>
      <c r="H68" s="7"/>
      <c r="I68" s="7"/>
    </row>
    <row r="69" spans="1:9" ht="40.15" customHeight="1">
      <c r="A69" s="3"/>
      <c r="B69" s="4"/>
      <c r="C69" s="5"/>
      <c r="D69" s="5"/>
      <c r="E69" s="8"/>
      <c r="F69" s="6"/>
      <c r="G69" s="6"/>
      <c r="H69" s="7"/>
      <c r="I69" s="7"/>
    </row>
    <row r="70" spans="1:9" ht="40.15" customHeight="1">
      <c r="A70" s="3"/>
      <c r="B70" s="4"/>
      <c r="C70" s="5"/>
      <c r="D70" s="5"/>
      <c r="E70" s="8"/>
      <c r="F70" s="6"/>
      <c r="G70" s="6"/>
      <c r="H70" s="7"/>
      <c r="I70" s="7"/>
    </row>
    <row r="71" spans="1:9" ht="40.15" customHeight="1">
      <c r="A71" s="3"/>
      <c r="B71" s="4"/>
      <c r="C71" s="5"/>
      <c r="D71" s="5"/>
      <c r="E71" s="8"/>
      <c r="F71" s="6"/>
      <c r="G71" s="6"/>
      <c r="H71" s="7"/>
      <c r="I71" s="7"/>
    </row>
    <row r="72" spans="1:9" ht="40.15" customHeight="1">
      <c r="A72" s="3"/>
      <c r="B72" s="4"/>
      <c r="C72" s="5"/>
      <c r="D72" s="5"/>
      <c r="E72" s="8"/>
      <c r="F72" s="6"/>
      <c r="G72" s="6"/>
      <c r="H72" s="7"/>
      <c r="I72" s="7"/>
    </row>
    <row r="73" spans="1:9" ht="40.15" customHeight="1">
      <c r="A73" s="3"/>
      <c r="B73" s="4"/>
      <c r="C73" s="5"/>
      <c r="D73" s="5"/>
      <c r="E73" s="8"/>
      <c r="F73" s="6"/>
      <c r="G73" s="6"/>
      <c r="H73" s="7"/>
      <c r="I73" s="7"/>
    </row>
    <row r="74" spans="1:9" ht="40.15" customHeight="1">
      <c r="A74" s="3"/>
      <c r="B74" s="4"/>
      <c r="C74" s="5"/>
      <c r="D74" s="5"/>
      <c r="E74" s="8"/>
      <c r="F74" s="6"/>
      <c r="G74" s="6"/>
      <c r="H74" s="7"/>
      <c r="I74" s="7"/>
    </row>
    <row r="75" spans="1:9" ht="40.15" customHeight="1">
      <c r="A75" s="3"/>
      <c r="B75" s="4"/>
      <c r="C75" s="5"/>
      <c r="D75" s="5"/>
      <c r="E75" s="8"/>
      <c r="F75" s="6"/>
      <c r="G75" s="6"/>
      <c r="H75" s="7"/>
      <c r="I75" s="7"/>
    </row>
    <row r="76" spans="1:9" ht="40.15" customHeight="1">
      <c r="A76" s="3"/>
      <c r="B76" s="4"/>
      <c r="C76" s="5"/>
      <c r="D76" s="5"/>
      <c r="E76" s="8"/>
      <c r="F76" s="6"/>
      <c r="G76" s="6"/>
      <c r="H76" s="7"/>
      <c r="I76" s="7"/>
    </row>
    <row r="77" spans="1:9" ht="40.15" customHeight="1">
      <c r="A77" s="3"/>
      <c r="B77" s="4"/>
      <c r="C77" s="5"/>
      <c r="D77" s="5"/>
      <c r="E77" s="8"/>
      <c r="F77" s="6"/>
      <c r="G77" s="6"/>
      <c r="H77" s="7"/>
      <c r="I77" s="7"/>
    </row>
    <row r="78" spans="1:9" ht="40.15" customHeight="1">
      <c r="A78" s="3"/>
      <c r="B78" s="4"/>
      <c r="C78" s="5"/>
      <c r="D78" s="5"/>
      <c r="E78" s="8"/>
      <c r="F78" s="6"/>
      <c r="G78" s="6"/>
      <c r="H78" s="7"/>
      <c r="I78" s="7"/>
    </row>
    <row r="79" spans="1:9" ht="40.15" customHeight="1">
      <c r="A79" s="3"/>
      <c r="B79" s="4"/>
      <c r="C79" s="5"/>
      <c r="D79" s="5"/>
      <c r="E79" s="8"/>
      <c r="F79" s="6"/>
      <c r="G79" s="6"/>
      <c r="H79" s="7"/>
      <c r="I79" s="7"/>
    </row>
    <row r="80" spans="1:9" ht="40.15" customHeight="1">
      <c r="A80" s="3"/>
      <c r="B80" s="10"/>
      <c r="C80" s="5"/>
      <c r="D80" s="5"/>
      <c r="E80" s="8"/>
      <c r="F80" s="6"/>
      <c r="G80" s="6"/>
      <c r="H80" s="7"/>
      <c r="I80" s="7"/>
    </row>
    <row r="81" spans="1:9" ht="40.15" customHeight="1">
      <c r="A81" s="3"/>
      <c r="B81" s="10"/>
      <c r="C81" s="5"/>
      <c r="D81" s="5"/>
      <c r="E81" s="8"/>
      <c r="F81" s="6"/>
      <c r="G81" s="6"/>
      <c r="H81" s="7"/>
      <c r="I81" s="7"/>
    </row>
    <row r="82" spans="1:9" ht="40.15" customHeight="1">
      <c r="A82" s="3"/>
      <c r="B82" s="10"/>
      <c r="C82" s="5"/>
      <c r="D82" s="5"/>
      <c r="E82" s="8"/>
      <c r="F82" s="6"/>
      <c r="G82" s="6"/>
      <c r="H82" s="7"/>
      <c r="I82" s="7"/>
    </row>
    <row r="83" spans="1:9" ht="40.15" customHeight="1">
      <c r="A83" s="3"/>
      <c r="B83" s="4"/>
      <c r="C83" s="5"/>
      <c r="D83" s="5"/>
      <c r="E83" s="8"/>
      <c r="F83" s="6"/>
      <c r="G83" s="6"/>
      <c r="H83" s="7"/>
      <c r="I83" s="7"/>
    </row>
    <row r="84" spans="1:9" ht="40.15" customHeight="1">
      <c r="A84" s="3"/>
      <c r="B84" s="4"/>
      <c r="C84" s="5"/>
      <c r="D84" s="5"/>
      <c r="E84" s="8"/>
      <c r="F84" s="6"/>
      <c r="G84" s="6"/>
      <c r="H84" s="7"/>
      <c r="I84" s="7"/>
    </row>
    <row r="85" spans="1:9" ht="40.15" customHeight="1">
      <c r="A85" s="3"/>
      <c r="B85" s="4"/>
      <c r="C85" s="5"/>
      <c r="D85" s="5"/>
      <c r="E85" s="8"/>
      <c r="F85" s="6"/>
      <c r="G85" s="6"/>
      <c r="H85" s="7"/>
      <c r="I85" s="7"/>
    </row>
    <row r="86" spans="1:9" ht="40.15" customHeight="1">
      <c r="A86" s="3"/>
      <c r="B86" s="10"/>
      <c r="C86" s="5"/>
      <c r="D86" s="5"/>
      <c r="E86" s="8"/>
      <c r="F86" s="6"/>
      <c r="G86" s="6"/>
      <c r="H86" s="7"/>
      <c r="I86" s="7"/>
    </row>
    <row r="87" spans="1:9" ht="40.15" customHeight="1">
      <c r="A87" s="3"/>
      <c r="B87" s="4"/>
      <c r="C87" s="5"/>
      <c r="D87" s="5"/>
      <c r="E87" s="8"/>
      <c r="F87" s="6"/>
      <c r="G87" s="6"/>
      <c r="H87" s="7"/>
      <c r="I87" s="7"/>
    </row>
    <row r="88" spans="1:9" ht="40.15" customHeight="1">
      <c r="A88" s="3"/>
      <c r="B88" s="4"/>
      <c r="C88" s="5"/>
      <c r="D88" s="5"/>
      <c r="E88" s="8"/>
      <c r="F88" s="6"/>
      <c r="G88" s="6"/>
      <c r="H88" s="7"/>
      <c r="I88" s="7"/>
    </row>
    <row r="89" spans="1:9" ht="40.15" customHeight="1">
      <c r="A89" s="3"/>
      <c r="B89" s="4"/>
      <c r="C89" s="5"/>
      <c r="D89" s="5"/>
      <c r="E89" s="8"/>
      <c r="F89" s="6"/>
      <c r="G89" s="6"/>
      <c r="H89" s="7"/>
      <c r="I89" s="7"/>
    </row>
    <row r="90" spans="1:9" ht="40.15" customHeight="1">
      <c r="A90" s="3"/>
      <c r="B90" s="4"/>
      <c r="C90" s="5"/>
      <c r="D90" s="5"/>
      <c r="E90" s="8"/>
      <c r="F90" s="6"/>
      <c r="G90" s="6"/>
      <c r="H90" s="7"/>
      <c r="I90" s="7"/>
    </row>
    <row r="91" spans="1:9" ht="40.15" customHeight="1">
      <c r="A91" s="3"/>
      <c r="B91" s="4"/>
      <c r="C91" s="5"/>
      <c r="D91" s="5"/>
      <c r="E91" s="8"/>
      <c r="F91" s="6"/>
      <c r="G91" s="6"/>
      <c r="H91" s="7"/>
      <c r="I91" s="7"/>
    </row>
    <row r="92" spans="1:9" ht="40.15" customHeight="1">
      <c r="A92" s="3"/>
      <c r="B92" s="4"/>
      <c r="C92" s="5"/>
      <c r="D92" s="5"/>
      <c r="E92" s="8"/>
      <c r="F92" s="6"/>
      <c r="G92" s="6"/>
      <c r="H92" s="7"/>
      <c r="I92" s="7"/>
    </row>
    <row r="93" spans="1:9" ht="40.15" customHeight="1">
      <c r="A93" s="3"/>
      <c r="B93" s="4"/>
      <c r="C93" s="5"/>
      <c r="D93" s="5"/>
      <c r="E93" s="8"/>
      <c r="F93" s="6"/>
      <c r="G93" s="6"/>
      <c r="H93" s="7"/>
      <c r="I93" s="7"/>
    </row>
    <row r="94" spans="1:9" ht="40.15" customHeight="1">
      <c r="A94" s="3"/>
      <c r="B94" s="4"/>
      <c r="C94" s="5"/>
      <c r="D94" s="5"/>
      <c r="E94" s="8"/>
      <c r="F94" s="6"/>
      <c r="G94" s="6"/>
      <c r="H94" s="7"/>
      <c r="I94" s="7"/>
    </row>
    <row r="95" spans="1:9" ht="40.15" customHeight="1">
      <c r="A95" s="3"/>
      <c r="B95" s="4"/>
      <c r="C95" s="5"/>
      <c r="D95" s="5"/>
      <c r="E95" s="8"/>
      <c r="F95" s="6"/>
      <c r="G95" s="6"/>
      <c r="H95" s="7"/>
      <c r="I95" s="7"/>
    </row>
    <row r="96" spans="1:9" ht="40.15" customHeight="1">
      <c r="A96" s="3"/>
      <c r="B96" s="4"/>
      <c r="C96" s="5"/>
      <c r="D96" s="5"/>
      <c r="E96" s="8"/>
      <c r="F96" s="6"/>
      <c r="G96" s="6"/>
      <c r="H96" s="7"/>
      <c r="I96" s="7"/>
    </row>
    <row r="97" spans="1:9" ht="40.15" customHeight="1">
      <c r="A97" s="3"/>
      <c r="B97" s="4"/>
      <c r="C97" s="5"/>
      <c r="D97" s="5"/>
      <c r="E97" s="8"/>
      <c r="F97" s="6"/>
      <c r="G97" s="6"/>
      <c r="H97" s="7"/>
      <c r="I97" s="7"/>
    </row>
    <row r="98" spans="1:9" ht="40.15" customHeight="1">
      <c r="A98" s="3"/>
      <c r="B98" s="4"/>
      <c r="C98" s="5"/>
      <c r="D98" s="5"/>
      <c r="E98" s="8"/>
      <c r="F98" s="6"/>
      <c r="G98" s="6"/>
      <c r="H98" s="7"/>
      <c r="I98" s="7"/>
    </row>
    <row r="99" spans="1:9" ht="40.15" customHeight="1">
      <c r="A99" s="3"/>
      <c r="B99" s="4"/>
      <c r="C99" s="5"/>
      <c r="D99" s="5"/>
      <c r="E99" s="8"/>
      <c r="F99" s="6"/>
      <c r="G99" s="6"/>
      <c r="H99" s="7"/>
      <c r="I99" s="7"/>
    </row>
    <row r="100" spans="1:9" ht="40.15" customHeight="1">
      <c r="A100" s="3"/>
      <c r="B100" s="9"/>
      <c r="C100" s="5"/>
      <c r="D100" s="5"/>
      <c r="E100" s="8"/>
      <c r="F100" s="6"/>
      <c r="G100" s="6"/>
      <c r="H100" s="7"/>
      <c r="I100" s="7"/>
    </row>
    <row r="101" spans="1:9" ht="40.15" customHeight="1">
      <c r="A101" s="3"/>
      <c r="B101" s="4"/>
      <c r="C101" s="5"/>
      <c r="D101" s="5"/>
      <c r="E101" s="8"/>
      <c r="F101" s="6"/>
      <c r="G101" s="6"/>
      <c r="H101" s="7"/>
      <c r="I101" s="7"/>
    </row>
    <row r="102" spans="1:9" ht="40.15" customHeight="1">
      <c r="A102" s="3"/>
      <c r="B102" s="4"/>
      <c r="C102" s="5"/>
      <c r="D102" s="5"/>
      <c r="E102" s="8"/>
      <c r="F102" s="6"/>
      <c r="G102" s="6"/>
      <c r="H102" s="7"/>
      <c r="I102" s="7"/>
    </row>
    <row r="103" spans="1:9" ht="40.15" customHeight="1">
      <c r="A103" s="3"/>
      <c r="B103" s="4"/>
      <c r="C103" s="5"/>
      <c r="D103" s="5"/>
      <c r="E103" s="8"/>
      <c r="F103" s="6"/>
      <c r="G103" s="6"/>
      <c r="H103" s="7"/>
      <c r="I103" s="7"/>
    </row>
    <row r="104" spans="1:9" ht="40.15" customHeight="1">
      <c r="A104" s="3"/>
      <c r="B104" s="10"/>
      <c r="C104" s="5"/>
      <c r="D104" s="5"/>
      <c r="E104" s="8"/>
      <c r="F104" s="6"/>
      <c r="G104" s="6"/>
      <c r="H104" s="7"/>
      <c r="I104" s="7"/>
    </row>
    <row r="105" spans="1:9" ht="40.15" customHeight="1">
      <c r="A105" s="3"/>
      <c r="B105" s="4"/>
      <c r="C105" s="11"/>
      <c r="D105" s="11"/>
      <c r="E105" s="8"/>
      <c r="F105" s="12"/>
      <c r="G105" s="6"/>
      <c r="H105" s="7"/>
      <c r="I105" s="7"/>
    </row>
    <row r="106" spans="1:9" ht="40.15" customHeight="1">
      <c r="A106" s="3"/>
      <c r="B106" s="4"/>
      <c r="C106" s="11"/>
      <c r="D106" s="11"/>
      <c r="E106" s="8"/>
      <c r="F106" s="12"/>
      <c r="G106" s="6"/>
      <c r="H106" s="7"/>
      <c r="I106" s="7"/>
    </row>
    <row r="107" spans="1:9" ht="40.15" customHeight="1">
      <c r="A107" s="3"/>
      <c r="B107" s="4"/>
      <c r="C107" s="11"/>
      <c r="D107" s="13"/>
      <c r="E107" s="8"/>
      <c r="F107" s="12"/>
      <c r="G107" s="6"/>
      <c r="H107" s="7"/>
      <c r="I107" s="7"/>
    </row>
    <row r="108" spans="1:9" ht="40.15" customHeight="1">
      <c r="A108" s="3"/>
      <c r="B108" s="4"/>
      <c r="C108" s="11"/>
      <c r="D108" s="11"/>
      <c r="E108" s="8"/>
      <c r="F108" s="12"/>
      <c r="G108" s="6"/>
      <c r="H108" s="7"/>
      <c r="I108" s="7"/>
    </row>
    <row r="109" spans="1:9" ht="40.15" customHeight="1">
      <c r="A109" s="3"/>
      <c r="B109" s="4"/>
      <c r="C109" s="11"/>
      <c r="D109" s="11"/>
      <c r="E109" s="8"/>
      <c r="F109" s="12"/>
      <c r="G109" s="6"/>
      <c r="H109" s="7"/>
      <c r="I109" s="7"/>
    </row>
    <row r="110" spans="1:9" ht="40.15" customHeight="1">
      <c r="A110" s="3"/>
      <c r="B110" s="4"/>
      <c r="C110" s="11"/>
      <c r="D110" s="11"/>
      <c r="E110" s="8"/>
      <c r="F110" s="12"/>
      <c r="G110" s="6"/>
      <c r="H110" s="7"/>
      <c r="I110" s="7"/>
    </row>
    <row r="111" spans="1:9" ht="40.15" customHeight="1">
      <c r="A111" s="3"/>
      <c r="B111" s="4"/>
      <c r="C111" s="11"/>
      <c r="D111" s="11"/>
      <c r="E111" s="8"/>
      <c r="F111" s="12"/>
      <c r="G111" s="6"/>
      <c r="H111" s="7"/>
      <c r="I111" s="7"/>
    </row>
    <row r="112" spans="1:9" ht="40.15" customHeight="1">
      <c r="A112" s="3"/>
      <c r="B112" s="4"/>
      <c r="C112" s="11"/>
      <c r="D112" s="11"/>
      <c r="E112" s="8"/>
      <c r="F112" s="12"/>
      <c r="G112" s="6"/>
      <c r="H112" s="7"/>
      <c r="I112" s="7"/>
    </row>
    <row r="113" spans="1:9" ht="40.15" customHeight="1">
      <c r="A113" s="3"/>
      <c r="B113" s="4"/>
      <c r="C113" s="11"/>
      <c r="D113" s="11"/>
      <c r="E113" s="8"/>
      <c r="F113" s="12"/>
      <c r="G113" s="6"/>
      <c r="H113" s="7"/>
      <c r="I113" s="7"/>
    </row>
  </sheetData>
  <mergeCells count="9">
    <mergeCell ref="H1:H3"/>
    <mergeCell ref="E1:E3"/>
    <mergeCell ref="G1:G3"/>
    <mergeCell ref="I1:I3"/>
    <mergeCell ref="A1:A3"/>
    <mergeCell ref="B1:B3"/>
    <mergeCell ref="C1:C3"/>
    <mergeCell ref="D1:D3"/>
    <mergeCell ref="F1:F3"/>
  </mergeCells>
  <hyperlinks>
    <hyperlink ref="B4" r:id="rId1" display="https://www.lekinfo24.pl/wyniki-wyszukiwania?substancja=1&amp;qh=Amoxicillin%20and%20clavulanic%20acid" xr:uid="{1626D8B8-A21E-40DD-8FE0-946A9D3A22A7}"/>
    <hyperlink ref="B5" r:id="rId2" display="https://www.lekinfo24.pl/wyniki-wyszukiwania?substancja=1&amp;qh=Amoxicillin" xr:uid="{B0EBF125-9BC6-49FA-88F8-C5277C394C3D}"/>
    <hyperlink ref="B6" r:id="rId3" display="https://www.lekinfo24.pl/wyniki-wyszukiwania?substancja=1&amp;qh=Amoxicillin" xr:uid="{BEB552F1-D255-42B4-8333-496340927D2A}"/>
    <hyperlink ref="B7" r:id="rId4" display="https://www.lekinfo24.pl/wyniki-wyszukiwania?substancja=1&amp;qh=Azithromycin" xr:uid="{D36CDB86-97F3-4CAF-8C41-93202EBC00D0}"/>
    <hyperlink ref="B10" r:id="rId5" display="https://www.lekinfo24.pl/wyniki-wyszukiwania?substancja=1&amp;qh=Cefuroxime" xr:uid="{E021A09C-6D62-4B04-8809-E8CBC426E36A}"/>
    <hyperlink ref="B11" r:id="rId6" display="https://www.lekinfo24.pl/wyniki-wyszukiwania?substancja=1&amp;qh=Cefuroxime" xr:uid="{15CA2233-3A44-4767-95CE-0CBC527BC8B7}"/>
    <hyperlink ref="B13" r:id="rId7" display="https://www.lekinfo24.pl/wyniki-wyszukiwania?substancja=1&amp;qh=Cefuroxime" xr:uid="{ACE82F11-1844-4CA0-8B82-B4DF5BCA86A6}"/>
    <hyperlink ref="B14" r:id="rId8" display="https://www.lekinfo24.pl/wyniki-wyszukiwania?substancja=1&amp;qh=Ciprofloxacin" xr:uid="{0CC8E90B-9F71-40CF-9F20-E174A1091130}"/>
    <hyperlink ref="B15" r:id="rId9" display="https://www.lekinfo24.pl/wyniki-wyszukiwania?substancja=1&amp;qh=Metronidazole" xr:uid="{B764996F-8BB4-4AEA-9403-E4D35147F7EE}"/>
    <hyperlink ref="B16" r:id="rId10" display="https://www.lekinfo24.pl/wyniki-wyszukiwania?substancja=1&amp;qh=Norfloxacin" xr:uid="{82759C61-3EB0-4415-88F7-468DC95A81DD}"/>
    <hyperlink ref="B17" r:id="rId11" display="https://www.lekinfo24.pl/wyniki-wyszukiwania?substancja=1&amp;qh=Ciprofloxacin" xr:uid="{C9FFF88C-930B-4957-A2C0-F1A200E62318}"/>
    <hyperlink ref="B18" r:id="rId12" display="https://www.lekinfo24.pl/wyniki-wyszukiwania?substancja=1&amp;qh=Vancomycin" xr:uid="{BFFBE965-2790-4674-8113-F18FA10052B1}"/>
    <hyperlink ref="B19" r:id="rId13" display="https://www.lekinfo24.pl/wyniki-wyszukiwania?substancja=1&amp;qh=Levofloxacin" xr:uid="{529C58FA-2C4A-4B6C-9FC7-93498DEF0C35}"/>
  </hyperlinks>
  <pageMargins left="0" right="0" top="0.15748031496062992" bottom="0.15748031496062992" header="0.31496062992125984" footer="0.11811023622047245"/>
  <pageSetup paperSize="9" scale="51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i.v. s.c.</vt:lpstr>
      <vt:lpstr>Okulistyka</vt:lpstr>
      <vt:lpstr>Maści, kremy</vt:lpstr>
      <vt:lpstr>Materiały medyczne</vt:lpstr>
      <vt:lpstr>Inne</vt:lpstr>
      <vt:lpstr>Tabletki</vt:lpstr>
      <vt:lpstr>Opatrunki specjalistycznr</vt:lpstr>
      <vt:lpstr>Antybiotyki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D-K</dc:creator>
  <cp:lastModifiedBy>Sylwester Ślusarczyk</cp:lastModifiedBy>
  <cp:lastPrinted>2024-11-07T09:23:09Z</cp:lastPrinted>
  <dcterms:created xsi:type="dcterms:W3CDTF">2023-01-25T10:21:14Z</dcterms:created>
  <dcterms:modified xsi:type="dcterms:W3CDTF">2024-11-20T12:01:40Z</dcterms:modified>
</cp:coreProperties>
</file>